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2（事業所が地域内）\"/>
    </mc:Choice>
  </mc:AlternateContent>
  <xr:revisionPtr revIDLastSave="0" documentId="13_ncr:1_{EBBF37FD-EFE7-42D7-9251-1E2349AAF790}" xr6:coauthVersionLast="47" xr6:coauthVersionMax="47" xr10:uidLastSave="{00000000-0000-0000-0000-000000000000}"/>
  <bookViews>
    <workbookView xWindow="-107" yWindow="-107" windowWidth="20847" windowHeight="12401" xr2:uid="{4F6AB7BB-4DB2-4554-82D2-3437A9CA652A}"/>
  </bookViews>
  <sheets>
    <sheet name="基本情報入力シート" sheetId="1" r:id="rId1"/>
    <sheet name="(附表１－３)年間実施計画" sheetId="3" r:id="rId2"/>
    <sheet name="(附表１－１)(附表１－２)補助金所要額調" sheetId="23" r:id="rId3"/>
    <sheet name="(附表2)実施状況報告（４月）" sheetId="4" r:id="rId4"/>
    <sheet name="(附表2)実施状況報告（５月）" sheetId="41" r:id="rId5"/>
    <sheet name="(附表2)実施状況報告（６月）" sheetId="42" r:id="rId6"/>
    <sheet name="(附表2)実施状況報告（７月）" sheetId="43" r:id="rId7"/>
    <sheet name="(附表2)実施状況報告（８月）" sheetId="44" r:id="rId8"/>
    <sheet name="(附表2)実施状況報告（９月）" sheetId="45" r:id="rId9"/>
    <sheet name="(附表2)実施状況報告（１０月）" sheetId="46" r:id="rId10"/>
    <sheet name="(附表2)実施状況報告（１１月）" sheetId="47" r:id="rId11"/>
    <sheet name="(附表2)実施状況報告（１２月）" sheetId="48" r:id="rId12"/>
    <sheet name="(附表2)実施状況報告（１月）" sheetId="49" r:id="rId13"/>
    <sheet name="(附表2)実施状況報告（２月）" sheetId="50" r:id="rId14"/>
    <sheet name="(附表2)実施状況報告（３月）" sheetId="51" r:id="rId15"/>
    <sheet name="(附表3)実施状況集計表" sheetId="25" r:id="rId16"/>
    <sheet name="(附表４－１)(附表４－２)補助金所要額変更調" sheetId="40" r:id="rId17"/>
    <sheet name="(附表５－１)(附表５－２)年間実績報告" sheetId="22" r:id="rId18"/>
    <sheet name="Sheet1" sheetId="52" r:id="rId19"/>
    <sheet name="Sheet4" sheetId="26" r:id="rId20"/>
    <sheet name="Sheet5" sheetId="27" r:id="rId21"/>
    <sheet name="対象区分" sheetId="6" r:id="rId22"/>
    <sheet name="対象地域一覧" sheetId="24" r:id="rId23"/>
    <sheet name="対象サービス一覧" sheetId="7" r:id="rId24"/>
  </sheets>
  <definedNames>
    <definedName name="_xlnm.Print_Area" localSheetId="2">'(附表１－１)(附表１－２)補助金所要額調'!$A$1:$DQ$41</definedName>
    <definedName name="_xlnm.Print_Area" localSheetId="1">'(附表１－３)年間実施計画'!$A$1:$I$49</definedName>
    <definedName name="_xlnm.Print_Area" localSheetId="9">'(附表2)実施状況報告（１０月）'!$A$1:$H$49</definedName>
    <definedName name="_xlnm.Print_Area" localSheetId="10">'(附表2)実施状況報告（１１月）'!$A$1:$H$49</definedName>
    <definedName name="_xlnm.Print_Area" localSheetId="11">'(附表2)実施状況報告（１２月）'!$A$1:$H$49</definedName>
    <definedName name="_xlnm.Print_Area" localSheetId="12">'(附表2)実施状況報告（１月）'!$A$1:$H$49</definedName>
    <definedName name="_xlnm.Print_Area" localSheetId="13">'(附表2)実施状況報告（２月）'!$A$1:$H$49</definedName>
    <definedName name="_xlnm.Print_Area" localSheetId="14">'(附表2)実施状況報告（３月）'!$A$1:$H$49</definedName>
    <definedName name="_xlnm.Print_Area" localSheetId="3">'(附表2)実施状況報告（４月）'!$A$1:$H$49</definedName>
    <definedName name="_xlnm.Print_Area" localSheetId="4">'(附表2)実施状況報告（５月）'!$A$1:$H$49</definedName>
    <definedName name="_xlnm.Print_Area" localSheetId="5">'(附表2)実施状況報告（６月）'!$A$1:$H$49</definedName>
    <definedName name="_xlnm.Print_Area" localSheetId="6">'(附表2)実施状況報告（７月）'!$A$1:$H$49</definedName>
    <definedName name="_xlnm.Print_Area" localSheetId="7">'(附表2)実施状況報告（８月）'!$A$1:$H$49</definedName>
    <definedName name="_xlnm.Print_Area" localSheetId="8">'(附表2)実施状況報告（９月）'!$A$1:$H$49</definedName>
    <definedName name="_xlnm.Print_Area" localSheetId="15">'(附表3)実施状況集計表'!$A$1:$M$14</definedName>
    <definedName name="_xlnm.Print_Area" localSheetId="17">'(附表５－１)(附表５－２)年間実績報告'!$A$1:$DQ$41</definedName>
    <definedName name="_xlnm.Print_Area" localSheetId="0">基本情報入力シート!$A$1:$BW$22</definedName>
    <definedName name="_xlnm.Print_Titles" localSheetId="1">'(附表１－３)年間実施計画'!$1:$12</definedName>
    <definedName name="_xlnm.Print_Titles" localSheetId="9">'(附表2)実施状況報告（１０月）'!$1:$12</definedName>
    <definedName name="_xlnm.Print_Titles" localSheetId="10">'(附表2)実施状況報告（１１月）'!$1:$12</definedName>
    <definedName name="_xlnm.Print_Titles" localSheetId="11">'(附表2)実施状況報告（１２月）'!$1:$12</definedName>
    <definedName name="_xlnm.Print_Titles" localSheetId="12">'(附表2)実施状況報告（１月）'!$1:$12</definedName>
    <definedName name="_xlnm.Print_Titles" localSheetId="13">'(附表2)実施状況報告（２月）'!$1:$12</definedName>
    <definedName name="_xlnm.Print_Titles" localSheetId="14">'(附表2)実施状況報告（３月）'!$1:$12</definedName>
    <definedName name="_xlnm.Print_Titles" localSheetId="3">'(附表2)実施状況報告（４月）'!$1:$12</definedName>
    <definedName name="_xlnm.Print_Titles" localSheetId="4">'(附表2)実施状況報告（５月）'!$1:$12</definedName>
    <definedName name="_xlnm.Print_Titles" localSheetId="5">'(附表2)実施状況報告（６月）'!$1:$12</definedName>
    <definedName name="_xlnm.Print_Titles" localSheetId="6">'(附表2)実施状況報告（７月）'!$1:$12</definedName>
    <definedName name="_xlnm.Print_Titles" localSheetId="7">'(附表2)実施状況報告（８月）'!$1:$12</definedName>
    <definedName name="_xlnm.Print_Titles" localSheetId="8">'(附表2)実施状況報告（９月）'!$1:$12</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5" l="1"/>
  <c r="D14" i="25"/>
  <c r="E14" i="25"/>
  <c r="F14" i="25"/>
  <c r="G14" i="25"/>
  <c r="H14" i="25"/>
  <c r="I14" i="25"/>
  <c r="J14" i="25"/>
  <c r="K14" i="25"/>
  <c r="L14" i="25"/>
  <c r="M14" i="25"/>
  <c r="H44" i="4"/>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18" i="45"/>
  <c r="H19" i="45"/>
  <c r="H20" i="45"/>
  <c r="H21" i="45"/>
  <c r="H22" i="45"/>
  <c r="H23" i="45"/>
  <c r="H24" i="45"/>
  <c r="H25" i="45"/>
  <c r="H26" i="45"/>
  <c r="H27" i="45"/>
  <c r="H28" i="45"/>
  <c r="H29" i="45"/>
  <c r="H30" i="45"/>
  <c r="H31" i="45"/>
  <c r="H32" i="45"/>
  <c r="H33" i="45"/>
  <c r="H34" i="45"/>
  <c r="H35" i="45"/>
  <c r="H36" i="45"/>
  <c r="H37" i="45"/>
  <c r="H38" i="45"/>
  <c r="H39" i="45"/>
  <c r="H40" i="45"/>
  <c r="H41" i="45"/>
  <c r="H42" i="45"/>
  <c r="H43" i="45"/>
  <c r="H44" i="45"/>
  <c r="H18" i="46"/>
  <c r="H19" i="46"/>
  <c r="H20" i="46"/>
  <c r="H21" i="46"/>
  <c r="H22" i="46"/>
  <c r="H23" i="46"/>
  <c r="H24" i="46"/>
  <c r="H25" i="46"/>
  <c r="H26" i="46"/>
  <c r="H27" i="46"/>
  <c r="H28" i="46"/>
  <c r="H29" i="46"/>
  <c r="H30" i="46"/>
  <c r="H31" i="46"/>
  <c r="H32" i="46"/>
  <c r="H33" i="46"/>
  <c r="H34" i="46"/>
  <c r="H35" i="46"/>
  <c r="H36" i="46"/>
  <c r="H37" i="46"/>
  <c r="H38" i="46"/>
  <c r="H39" i="46"/>
  <c r="H40" i="46"/>
  <c r="H41" i="46"/>
  <c r="H42" i="46"/>
  <c r="H43" i="46"/>
  <c r="H44" i="46"/>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18" i="4"/>
  <c r="H19" i="4"/>
  <c r="H20" i="4"/>
  <c r="H21" i="4"/>
  <c r="H22" i="4"/>
  <c r="H23" i="4"/>
  <c r="H24" i="4"/>
  <c r="H25" i="4"/>
  <c r="H26" i="4"/>
  <c r="H27" i="4"/>
  <c r="H28" i="4"/>
  <c r="H29" i="4"/>
  <c r="H30" i="4"/>
  <c r="H31" i="4"/>
  <c r="H32" i="4"/>
  <c r="H33" i="4"/>
  <c r="H34" i="4"/>
  <c r="H35" i="4"/>
  <c r="H36" i="4"/>
  <c r="H37" i="4"/>
  <c r="H38" i="4"/>
  <c r="H39" i="4"/>
  <c r="H40" i="4"/>
  <c r="H41" i="4"/>
  <c r="H42" i="4"/>
  <c r="H43" i="4"/>
  <c r="H16" i="4"/>
  <c r="H17" i="4"/>
  <c r="H15" i="4"/>
  <c r="H32" i="3"/>
  <c r="I32" i="3" s="1"/>
  <c r="H33" i="3"/>
  <c r="I33" i="3" s="1"/>
  <c r="H34" i="3"/>
  <c r="I34" i="3"/>
  <c r="H35" i="3"/>
  <c r="I35" i="3" s="1"/>
  <c r="H36" i="3"/>
  <c r="I36" i="3" s="1"/>
  <c r="H37" i="3"/>
  <c r="I37" i="3" s="1"/>
  <c r="H38" i="3"/>
  <c r="I38" i="3" s="1"/>
  <c r="H39" i="3"/>
  <c r="I39" i="3" s="1"/>
  <c r="H40" i="3"/>
  <c r="I40" i="3" s="1"/>
  <c r="H41" i="3"/>
  <c r="I41" i="3" s="1"/>
  <c r="H42" i="3"/>
  <c r="I42" i="3" s="1"/>
  <c r="H43" i="3"/>
  <c r="I43" i="3" s="1"/>
  <c r="H44" i="3"/>
  <c r="I44"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c r="H15" i="3"/>
  <c r="S3" i="51" l="1"/>
  <c r="DD15" i="40" l="1"/>
  <c r="DD14" i="40"/>
  <c r="AB9" i="40"/>
  <c r="O9" i="40"/>
  <c r="B9" i="40"/>
  <c r="CY5" i="40"/>
  <c r="CR14" i="22"/>
  <c r="CR13" i="22"/>
  <c r="Z8" i="22"/>
  <c r="N8" i="22"/>
  <c r="B8" i="22"/>
  <c r="CJ5" i="22"/>
  <c r="B8" i="25" l="1"/>
  <c r="B7" i="25"/>
  <c r="B6" i="25"/>
  <c r="B5" i="25"/>
  <c r="B4" i="25"/>
  <c r="S145" i="51"/>
  <c r="R145" i="51"/>
  <c r="S144" i="51"/>
  <c r="R144" i="51"/>
  <c r="S143" i="51"/>
  <c r="R143" i="51"/>
  <c r="S142" i="51"/>
  <c r="R142" i="51"/>
  <c r="S141" i="51"/>
  <c r="R141" i="51"/>
  <c r="S140" i="51"/>
  <c r="R140" i="51"/>
  <c r="S139" i="51"/>
  <c r="R139" i="51"/>
  <c r="S138" i="51"/>
  <c r="R138" i="51"/>
  <c r="S137" i="51"/>
  <c r="R137" i="51"/>
  <c r="S136" i="51"/>
  <c r="R136" i="51"/>
  <c r="S135" i="51"/>
  <c r="R135" i="51"/>
  <c r="S134" i="51"/>
  <c r="R134" i="51"/>
  <c r="S133" i="51"/>
  <c r="R133" i="51"/>
  <c r="S132" i="51"/>
  <c r="R132" i="51"/>
  <c r="S131" i="51"/>
  <c r="R131" i="51"/>
  <c r="S130" i="51"/>
  <c r="R130" i="51"/>
  <c r="S129" i="51"/>
  <c r="R129" i="51"/>
  <c r="S128" i="51"/>
  <c r="R128" i="51"/>
  <c r="S127" i="51"/>
  <c r="R127" i="51"/>
  <c r="S126" i="51"/>
  <c r="R126" i="51"/>
  <c r="S125" i="51"/>
  <c r="R125" i="51"/>
  <c r="S124" i="51"/>
  <c r="R124" i="51"/>
  <c r="S123" i="51"/>
  <c r="R123" i="51"/>
  <c r="S122" i="51"/>
  <c r="R122" i="51"/>
  <c r="S121" i="51"/>
  <c r="R121" i="51"/>
  <c r="S120" i="51"/>
  <c r="R120" i="51"/>
  <c r="S119" i="51"/>
  <c r="R119" i="51"/>
  <c r="S118" i="51"/>
  <c r="R118" i="51"/>
  <c r="S117" i="51"/>
  <c r="R117" i="51"/>
  <c r="S116" i="51"/>
  <c r="R116" i="51"/>
  <c r="S115" i="51"/>
  <c r="R115" i="51"/>
  <c r="S114" i="51"/>
  <c r="R114" i="51"/>
  <c r="S113" i="51"/>
  <c r="R113" i="51"/>
  <c r="S112" i="51"/>
  <c r="R112" i="51"/>
  <c r="S111" i="51"/>
  <c r="R111" i="51"/>
  <c r="S110" i="51"/>
  <c r="R110" i="51"/>
  <c r="S109" i="51"/>
  <c r="R109" i="51"/>
  <c r="S108" i="51"/>
  <c r="R108" i="51"/>
  <c r="S107" i="51"/>
  <c r="R107" i="51"/>
  <c r="S106" i="51"/>
  <c r="R106" i="51"/>
  <c r="S105" i="51"/>
  <c r="R105" i="51"/>
  <c r="S104" i="51"/>
  <c r="R104" i="51"/>
  <c r="S103" i="51"/>
  <c r="R103" i="51"/>
  <c r="S102" i="51"/>
  <c r="R102" i="51"/>
  <c r="S101" i="51"/>
  <c r="R101" i="51"/>
  <c r="S100" i="51"/>
  <c r="R100" i="51"/>
  <c r="S99" i="51"/>
  <c r="R99" i="51"/>
  <c r="S98" i="51"/>
  <c r="R98" i="51"/>
  <c r="S97" i="51"/>
  <c r="R97" i="51"/>
  <c r="S96" i="51"/>
  <c r="R96" i="51"/>
  <c r="S95" i="51"/>
  <c r="R95" i="51"/>
  <c r="S94" i="51"/>
  <c r="R94" i="51"/>
  <c r="S93" i="51"/>
  <c r="R93" i="51"/>
  <c r="S92" i="51"/>
  <c r="R92" i="51"/>
  <c r="S91" i="51"/>
  <c r="R91" i="51"/>
  <c r="S90" i="51"/>
  <c r="R90" i="51"/>
  <c r="S89" i="51"/>
  <c r="R89" i="51"/>
  <c r="S88" i="51"/>
  <c r="R88" i="51"/>
  <c r="S87" i="51"/>
  <c r="R87" i="51"/>
  <c r="S86" i="51"/>
  <c r="R86" i="51"/>
  <c r="S85" i="51"/>
  <c r="R85" i="51"/>
  <c r="S84" i="51"/>
  <c r="R84" i="51"/>
  <c r="S83" i="51"/>
  <c r="R83" i="51"/>
  <c r="S82" i="51"/>
  <c r="R82" i="51"/>
  <c r="S81" i="51"/>
  <c r="R81" i="51"/>
  <c r="S80" i="51"/>
  <c r="R80" i="51"/>
  <c r="S79" i="51"/>
  <c r="R79" i="51"/>
  <c r="S78" i="51"/>
  <c r="R78" i="51"/>
  <c r="S77" i="51"/>
  <c r="R77" i="51"/>
  <c r="S76" i="51"/>
  <c r="R76" i="51"/>
  <c r="S75" i="51"/>
  <c r="R75" i="51"/>
  <c r="S74" i="51"/>
  <c r="R74" i="51"/>
  <c r="S73" i="51"/>
  <c r="R73" i="51"/>
  <c r="S72" i="51"/>
  <c r="R72" i="51"/>
  <c r="S71" i="51"/>
  <c r="R71" i="51"/>
  <c r="S70" i="51"/>
  <c r="R70" i="51"/>
  <c r="S69" i="51"/>
  <c r="R69" i="51"/>
  <c r="S68" i="51"/>
  <c r="R68" i="51"/>
  <c r="S67" i="51"/>
  <c r="R67" i="51"/>
  <c r="S66" i="51"/>
  <c r="R66" i="51"/>
  <c r="S65" i="51"/>
  <c r="R65" i="51"/>
  <c r="S64" i="51"/>
  <c r="R64" i="51"/>
  <c r="S63" i="51"/>
  <c r="R63" i="51"/>
  <c r="S62" i="51"/>
  <c r="R62" i="51"/>
  <c r="S61" i="51"/>
  <c r="R61" i="51"/>
  <c r="S60" i="51"/>
  <c r="R60" i="51"/>
  <c r="S59" i="51"/>
  <c r="R59" i="51"/>
  <c r="S58" i="51"/>
  <c r="R58" i="51"/>
  <c r="S57" i="51"/>
  <c r="R57" i="51"/>
  <c r="S56" i="51"/>
  <c r="R56" i="51"/>
  <c r="S55" i="51"/>
  <c r="R55" i="51"/>
  <c r="S54" i="51"/>
  <c r="R54" i="51"/>
  <c r="S53" i="51"/>
  <c r="R53" i="51"/>
  <c r="S52" i="51"/>
  <c r="R52" i="51"/>
  <c r="S51" i="51"/>
  <c r="R51" i="51"/>
  <c r="S50" i="51"/>
  <c r="R50" i="51"/>
  <c r="S49" i="51"/>
  <c r="R49" i="51"/>
  <c r="B49" i="51"/>
  <c r="A49" i="51"/>
  <c r="S48" i="51"/>
  <c r="R48" i="51"/>
  <c r="S47" i="51"/>
  <c r="R47" i="51"/>
  <c r="S46" i="51"/>
  <c r="R46" i="51"/>
  <c r="S45" i="51"/>
  <c r="R45" i="51"/>
  <c r="G45" i="51"/>
  <c r="D49" i="51" s="1"/>
  <c r="F45" i="51"/>
  <c r="C49" i="51" s="1"/>
  <c r="S44" i="51"/>
  <c r="R44" i="51"/>
  <c r="S43" i="51"/>
  <c r="R43" i="51"/>
  <c r="S42" i="51"/>
  <c r="R42" i="51"/>
  <c r="S41" i="51"/>
  <c r="R41" i="51"/>
  <c r="S40" i="51"/>
  <c r="R40" i="51"/>
  <c r="S39" i="51"/>
  <c r="R39" i="51"/>
  <c r="S38" i="51"/>
  <c r="R38" i="51"/>
  <c r="S37" i="51"/>
  <c r="R37" i="51"/>
  <c r="S36" i="51"/>
  <c r="R36" i="51"/>
  <c r="S35" i="51"/>
  <c r="R35" i="51"/>
  <c r="S34" i="51"/>
  <c r="R34" i="51"/>
  <c r="S33" i="51"/>
  <c r="R33" i="51"/>
  <c r="S32" i="51"/>
  <c r="R32" i="51"/>
  <c r="S31" i="51"/>
  <c r="R31" i="51"/>
  <c r="S30" i="51"/>
  <c r="R30" i="51"/>
  <c r="S29" i="51"/>
  <c r="R29" i="51"/>
  <c r="S28" i="51"/>
  <c r="R28" i="51"/>
  <c r="S27" i="51"/>
  <c r="R27" i="51"/>
  <c r="S26" i="51"/>
  <c r="R26" i="51"/>
  <c r="S25" i="51"/>
  <c r="R25" i="51"/>
  <c r="S24" i="51"/>
  <c r="R24" i="51"/>
  <c r="S23" i="51"/>
  <c r="R23" i="51"/>
  <c r="S22" i="51"/>
  <c r="R22" i="51"/>
  <c r="S21" i="51"/>
  <c r="R21" i="51"/>
  <c r="S20" i="51"/>
  <c r="R20" i="51"/>
  <c r="S19" i="51"/>
  <c r="R19" i="51"/>
  <c r="S18" i="51"/>
  <c r="R18" i="51"/>
  <c r="S17" i="51"/>
  <c r="R17" i="51"/>
  <c r="H17" i="51"/>
  <c r="S16" i="51"/>
  <c r="R16" i="51"/>
  <c r="H16" i="51"/>
  <c r="S15" i="51"/>
  <c r="R15" i="51"/>
  <c r="H15" i="51"/>
  <c r="S14" i="51"/>
  <c r="R14" i="51"/>
  <c r="S13" i="51"/>
  <c r="R13" i="51"/>
  <c r="S12" i="51"/>
  <c r="R12" i="51"/>
  <c r="S11" i="51"/>
  <c r="R11" i="51"/>
  <c r="B11" i="51"/>
  <c r="S10" i="51"/>
  <c r="R10" i="51"/>
  <c r="B10" i="51"/>
  <c r="S9" i="51"/>
  <c r="R9" i="51"/>
  <c r="B9" i="51"/>
  <c r="S8" i="51"/>
  <c r="R8" i="51"/>
  <c r="B8" i="51"/>
  <c r="S7" i="51"/>
  <c r="R7" i="51"/>
  <c r="B7" i="51"/>
  <c r="S6" i="51"/>
  <c r="R6" i="51"/>
  <c r="S5" i="51"/>
  <c r="R5" i="51"/>
  <c r="S4" i="51"/>
  <c r="R4" i="51"/>
  <c r="R3" i="51"/>
  <c r="S145" i="50"/>
  <c r="R145" i="50"/>
  <c r="S144" i="50"/>
  <c r="R144" i="50"/>
  <c r="S143" i="50"/>
  <c r="R143" i="50"/>
  <c r="S142" i="50"/>
  <c r="R142" i="50"/>
  <c r="S141" i="50"/>
  <c r="R141" i="50"/>
  <c r="S140" i="50"/>
  <c r="R140" i="50"/>
  <c r="S139" i="50"/>
  <c r="R139" i="50"/>
  <c r="S138" i="50"/>
  <c r="R138" i="50"/>
  <c r="S137" i="50"/>
  <c r="R137" i="50"/>
  <c r="S136" i="50"/>
  <c r="R136" i="50"/>
  <c r="S135" i="50"/>
  <c r="R135" i="50"/>
  <c r="S134" i="50"/>
  <c r="R134" i="50"/>
  <c r="S133" i="50"/>
  <c r="R133" i="50"/>
  <c r="S132" i="50"/>
  <c r="R132" i="50"/>
  <c r="S131" i="50"/>
  <c r="R131" i="50"/>
  <c r="S130" i="50"/>
  <c r="R130" i="50"/>
  <c r="S129" i="50"/>
  <c r="R129" i="50"/>
  <c r="S128" i="50"/>
  <c r="R128" i="50"/>
  <c r="S127" i="50"/>
  <c r="R127" i="50"/>
  <c r="S126" i="50"/>
  <c r="R126" i="50"/>
  <c r="S125" i="50"/>
  <c r="R125" i="50"/>
  <c r="S124" i="50"/>
  <c r="R124" i="50"/>
  <c r="S123" i="50"/>
  <c r="R123" i="50"/>
  <c r="S122" i="50"/>
  <c r="R122" i="50"/>
  <c r="S121" i="50"/>
  <c r="R121" i="50"/>
  <c r="S120" i="50"/>
  <c r="R120" i="50"/>
  <c r="S119" i="50"/>
  <c r="R119" i="50"/>
  <c r="S118" i="50"/>
  <c r="R118" i="50"/>
  <c r="S117" i="50"/>
  <c r="R117" i="50"/>
  <c r="S116" i="50"/>
  <c r="R116" i="50"/>
  <c r="S115" i="50"/>
  <c r="R115" i="50"/>
  <c r="S114" i="50"/>
  <c r="R114" i="50"/>
  <c r="S113" i="50"/>
  <c r="R113" i="50"/>
  <c r="S112" i="50"/>
  <c r="R112" i="50"/>
  <c r="S111" i="50"/>
  <c r="R111" i="50"/>
  <c r="S110" i="50"/>
  <c r="R110" i="50"/>
  <c r="S109" i="50"/>
  <c r="R109" i="50"/>
  <c r="S108" i="50"/>
  <c r="R108" i="50"/>
  <c r="S107" i="50"/>
  <c r="R107" i="50"/>
  <c r="S106" i="50"/>
  <c r="R106" i="50"/>
  <c r="S105" i="50"/>
  <c r="R105" i="50"/>
  <c r="S104" i="50"/>
  <c r="R104" i="50"/>
  <c r="S103" i="50"/>
  <c r="R103" i="50"/>
  <c r="S102" i="50"/>
  <c r="R102" i="50"/>
  <c r="S101" i="50"/>
  <c r="R101" i="50"/>
  <c r="S100" i="50"/>
  <c r="R100" i="50"/>
  <c r="S99" i="50"/>
  <c r="R99" i="50"/>
  <c r="S98" i="50"/>
  <c r="R98" i="50"/>
  <c r="S97" i="50"/>
  <c r="R97" i="50"/>
  <c r="S96" i="50"/>
  <c r="R96" i="50"/>
  <c r="S95" i="50"/>
  <c r="R95" i="50"/>
  <c r="S94" i="50"/>
  <c r="R94" i="50"/>
  <c r="S93" i="50"/>
  <c r="R93" i="50"/>
  <c r="S92" i="50"/>
  <c r="R92" i="50"/>
  <c r="S91" i="50"/>
  <c r="R91" i="50"/>
  <c r="S90" i="50"/>
  <c r="R90" i="50"/>
  <c r="S89" i="50"/>
  <c r="R89" i="50"/>
  <c r="S88" i="50"/>
  <c r="R88" i="50"/>
  <c r="S87" i="50"/>
  <c r="R87" i="50"/>
  <c r="S86" i="50"/>
  <c r="R86" i="50"/>
  <c r="S85" i="50"/>
  <c r="R85" i="50"/>
  <c r="S84" i="50"/>
  <c r="R84" i="50"/>
  <c r="S83" i="50"/>
  <c r="R83" i="50"/>
  <c r="S82" i="50"/>
  <c r="R82" i="50"/>
  <c r="S81" i="50"/>
  <c r="R81" i="50"/>
  <c r="S80" i="50"/>
  <c r="R80" i="50"/>
  <c r="S79" i="50"/>
  <c r="R79" i="50"/>
  <c r="S78" i="50"/>
  <c r="R78" i="50"/>
  <c r="S77" i="50"/>
  <c r="R77" i="50"/>
  <c r="S76" i="50"/>
  <c r="R76" i="50"/>
  <c r="S75" i="50"/>
  <c r="R75" i="50"/>
  <c r="S74" i="50"/>
  <c r="R74" i="50"/>
  <c r="S73" i="50"/>
  <c r="R73" i="50"/>
  <c r="S72" i="50"/>
  <c r="R72" i="50"/>
  <c r="S71" i="50"/>
  <c r="R71" i="50"/>
  <c r="S70" i="50"/>
  <c r="R70" i="50"/>
  <c r="S69" i="50"/>
  <c r="R69" i="50"/>
  <c r="S68" i="50"/>
  <c r="R68" i="50"/>
  <c r="S67" i="50"/>
  <c r="R67" i="50"/>
  <c r="S66" i="50"/>
  <c r="R66" i="50"/>
  <c r="S65" i="50"/>
  <c r="R65" i="50"/>
  <c r="S64" i="50"/>
  <c r="R64" i="50"/>
  <c r="S63" i="50"/>
  <c r="R63" i="50"/>
  <c r="S62" i="50"/>
  <c r="R62" i="50"/>
  <c r="S61" i="50"/>
  <c r="R61" i="50"/>
  <c r="S60" i="50"/>
  <c r="R60" i="50"/>
  <c r="S59" i="50"/>
  <c r="R59" i="50"/>
  <c r="S58" i="50"/>
  <c r="R58" i="50"/>
  <c r="S57" i="50"/>
  <c r="R57" i="50"/>
  <c r="S56" i="50"/>
  <c r="R56" i="50"/>
  <c r="S55" i="50"/>
  <c r="R55" i="50"/>
  <c r="S54" i="50"/>
  <c r="R54" i="50"/>
  <c r="S53" i="50"/>
  <c r="R53" i="50"/>
  <c r="S52" i="50"/>
  <c r="R52" i="50"/>
  <c r="S51" i="50"/>
  <c r="R51" i="50"/>
  <c r="S50" i="50"/>
  <c r="R50" i="50"/>
  <c r="S49" i="50"/>
  <c r="R49" i="50"/>
  <c r="B49" i="50"/>
  <c r="A49" i="50"/>
  <c r="S48" i="50"/>
  <c r="R48" i="50"/>
  <c r="S47" i="50"/>
  <c r="R47" i="50"/>
  <c r="S46" i="50"/>
  <c r="R46" i="50"/>
  <c r="S45" i="50"/>
  <c r="R45" i="50"/>
  <c r="G45" i="50"/>
  <c r="D49" i="50" s="1"/>
  <c r="F45" i="50"/>
  <c r="C49" i="50" s="1"/>
  <c r="S44" i="50"/>
  <c r="R44" i="50"/>
  <c r="S43" i="50"/>
  <c r="R43" i="50"/>
  <c r="S42" i="50"/>
  <c r="R42" i="50"/>
  <c r="S41" i="50"/>
  <c r="R41" i="50"/>
  <c r="S40" i="50"/>
  <c r="R40" i="50"/>
  <c r="S39" i="50"/>
  <c r="R39" i="50"/>
  <c r="S38" i="50"/>
  <c r="R38" i="50"/>
  <c r="S37" i="50"/>
  <c r="R37" i="50"/>
  <c r="S36" i="50"/>
  <c r="R36" i="50"/>
  <c r="S35" i="50"/>
  <c r="R35" i="50"/>
  <c r="S34" i="50"/>
  <c r="R34" i="50"/>
  <c r="S33" i="50"/>
  <c r="R33" i="50"/>
  <c r="S32" i="50"/>
  <c r="R32" i="50"/>
  <c r="S31" i="50"/>
  <c r="R31" i="50"/>
  <c r="S30" i="50"/>
  <c r="R30" i="50"/>
  <c r="S29" i="50"/>
  <c r="R29" i="50"/>
  <c r="S28" i="50"/>
  <c r="R28" i="50"/>
  <c r="S27" i="50"/>
  <c r="R27" i="50"/>
  <c r="S26" i="50"/>
  <c r="R26" i="50"/>
  <c r="S25" i="50"/>
  <c r="R25" i="50"/>
  <c r="S24" i="50"/>
  <c r="R24" i="50"/>
  <c r="S23" i="50"/>
  <c r="R23" i="50"/>
  <c r="S22" i="50"/>
  <c r="R22" i="50"/>
  <c r="S21" i="50"/>
  <c r="R21" i="50"/>
  <c r="S20" i="50"/>
  <c r="R20" i="50"/>
  <c r="S19" i="50"/>
  <c r="R19" i="50"/>
  <c r="S18" i="50"/>
  <c r="R18" i="50"/>
  <c r="S17" i="50"/>
  <c r="R17" i="50"/>
  <c r="H17" i="50"/>
  <c r="S16" i="50"/>
  <c r="R16" i="50"/>
  <c r="H16" i="50"/>
  <c r="S15" i="50"/>
  <c r="R15" i="50"/>
  <c r="H15" i="50"/>
  <c r="S14" i="50"/>
  <c r="R14" i="50"/>
  <c r="S13" i="50"/>
  <c r="R13" i="50"/>
  <c r="S12" i="50"/>
  <c r="R12" i="50"/>
  <c r="S11" i="50"/>
  <c r="R11" i="50"/>
  <c r="B11" i="50"/>
  <c r="S10" i="50"/>
  <c r="R10" i="50"/>
  <c r="B10" i="50"/>
  <c r="S9" i="50"/>
  <c r="R9" i="50"/>
  <c r="B9" i="50"/>
  <c r="S8" i="50"/>
  <c r="R8" i="50"/>
  <c r="B8" i="50"/>
  <c r="S7" i="50"/>
  <c r="R7" i="50"/>
  <c r="B7" i="50"/>
  <c r="S6" i="50"/>
  <c r="R6" i="50"/>
  <c r="S5" i="50"/>
  <c r="R5" i="50"/>
  <c r="S4" i="50"/>
  <c r="R4" i="50"/>
  <c r="S3" i="50"/>
  <c r="R3" i="50"/>
  <c r="S145" i="49"/>
  <c r="R145" i="49"/>
  <c r="S144" i="49"/>
  <c r="R144" i="49"/>
  <c r="S143" i="49"/>
  <c r="R143" i="49"/>
  <c r="S142" i="49"/>
  <c r="R142" i="49"/>
  <c r="S141" i="49"/>
  <c r="R141" i="49"/>
  <c r="S140" i="49"/>
  <c r="R140" i="49"/>
  <c r="S139" i="49"/>
  <c r="R139" i="49"/>
  <c r="S138" i="49"/>
  <c r="R138" i="49"/>
  <c r="S137" i="49"/>
  <c r="R137" i="49"/>
  <c r="S136" i="49"/>
  <c r="R136" i="49"/>
  <c r="S135" i="49"/>
  <c r="R135" i="49"/>
  <c r="S134" i="49"/>
  <c r="R134" i="49"/>
  <c r="S133" i="49"/>
  <c r="R133" i="49"/>
  <c r="S132" i="49"/>
  <c r="R132" i="49"/>
  <c r="S131" i="49"/>
  <c r="R131" i="49"/>
  <c r="S130" i="49"/>
  <c r="R130" i="49"/>
  <c r="S129" i="49"/>
  <c r="R129" i="49"/>
  <c r="S128" i="49"/>
  <c r="R128" i="49"/>
  <c r="S127" i="49"/>
  <c r="R127" i="49"/>
  <c r="S126" i="49"/>
  <c r="R126" i="49"/>
  <c r="S125" i="49"/>
  <c r="R125" i="49"/>
  <c r="S124" i="49"/>
  <c r="R124" i="49"/>
  <c r="S123" i="49"/>
  <c r="R123" i="49"/>
  <c r="S122" i="49"/>
  <c r="R122" i="49"/>
  <c r="S121" i="49"/>
  <c r="R121" i="49"/>
  <c r="S120" i="49"/>
  <c r="R120" i="49"/>
  <c r="S119" i="49"/>
  <c r="R119" i="49"/>
  <c r="S118" i="49"/>
  <c r="R118" i="49"/>
  <c r="S117" i="49"/>
  <c r="R117" i="49"/>
  <c r="S116" i="49"/>
  <c r="R116" i="49"/>
  <c r="S115" i="49"/>
  <c r="R115" i="49"/>
  <c r="S114" i="49"/>
  <c r="R114" i="49"/>
  <c r="S113" i="49"/>
  <c r="R113" i="49"/>
  <c r="S112" i="49"/>
  <c r="R112" i="49"/>
  <c r="S111" i="49"/>
  <c r="R111" i="49"/>
  <c r="S110" i="49"/>
  <c r="R110" i="49"/>
  <c r="S109" i="49"/>
  <c r="R109" i="49"/>
  <c r="S108" i="49"/>
  <c r="R108" i="49"/>
  <c r="S107" i="49"/>
  <c r="R107" i="49"/>
  <c r="S106" i="49"/>
  <c r="R106" i="49"/>
  <c r="S105" i="49"/>
  <c r="R105" i="49"/>
  <c r="S104" i="49"/>
  <c r="R104" i="49"/>
  <c r="S103" i="49"/>
  <c r="R103" i="49"/>
  <c r="S102" i="49"/>
  <c r="R102" i="49"/>
  <c r="S101" i="49"/>
  <c r="R101" i="49"/>
  <c r="S100" i="49"/>
  <c r="R100" i="49"/>
  <c r="S99" i="49"/>
  <c r="R99" i="49"/>
  <c r="S98" i="49"/>
  <c r="R98" i="49"/>
  <c r="S97" i="49"/>
  <c r="R97" i="49"/>
  <c r="S96" i="49"/>
  <c r="R96" i="49"/>
  <c r="S95" i="49"/>
  <c r="R95" i="49"/>
  <c r="S94" i="49"/>
  <c r="R94" i="49"/>
  <c r="S93" i="49"/>
  <c r="R93" i="49"/>
  <c r="S92" i="49"/>
  <c r="R92" i="49"/>
  <c r="S91" i="49"/>
  <c r="R91" i="49"/>
  <c r="S90" i="49"/>
  <c r="R90" i="49"/>
  <c r="S89" i="49"/>
  <c r="R89" i="49"/>
  <c r="S88" i="49"/>
  <c r="R88" i="49"/>
  <c r="S87" i="49"/>
  <c r="R87" i="49"/>
  <c r="S86" i="49"/>
  <c r="R86" i="49"/>
  <c r="S85" i="49"/>
  <c r="R85" i="49"/>
  <c r="S84" i="49"/>
  <c r="R84" i="49"/>
  <c r="S83" i="49"/>
  <c r="R83" i="49"/>
  <c r="S82" i="49"/>
  <c r="R82" i="49"/>
  <c r="S81" i="49"/>
  <c r="R81" i="49"/>
  <c r="S80" i="49"/>
  <c r="R80" i="49"/>
  <c r="S79" i="49"/>
  <c r="R79" i="49"/>
  <c r="S78" i="49"/>
  <c r="R78" i="49"/>
  <c r="S77" i="49"/>
  <c r="R77" i="49"/>
  <c r="S76" i="49"/>
  <c r="R76" i="49"/>
  <c r="S75" i="49"/>
  <c r="R75" i="49"/>
  <c r="S74" i="49"/>
  <c r="R74" i="49"/>
  <c r="S73" i="49"/>
  <c r="R73" i="49"/>
  <c r="S72" i="49"/>
  <c r="R72" i="49"/>
  <c r="S71" i="49"/>
  <c r="R71" i="49"/>
  <c r="S70" i="49"/>
  <c r="R70" i="49"/>
  <c r="S69" i="49"/>
  <c r="R69" i="49"/>
  <c r="S68" i="49"/>
  <c r="R68" i="49"/>
  <c r="S67" i="49"/>
  <c r="R67" i="49"/>
  <c r="S66" i="49"/>
  <c r="R66" i="49"/>
  <c r="S65" i="49"/>
  <c r="R65" i="49"/>
  <c r="S64" i="49"/>
  <c r="R64" i="49"/>
  <c r="S63" i="49"/>
  <c r="R63" i="49"/>
  <c r="S62" i="49"/>
  <c r="R62" i="49"/>
  <c r="S61" i="49"/>
  <c r="R61" i="49"/>
  <c r="S60" i="49"/>
  <c r="R60" i="49"/>
  <c r="S59" i="49"/>
  <c r="R59" i="49"/>
  <c r="S58" i="49"/>
  <c r="R58" i="49"/>
  <c r="S57" i="49"/>
  <c r="R57" i="49"/>
  <c r="S56" i="49"/>
  <c r="R56" i="49"/>
  <c r="S55" i="49"/>
  <c r="R55" i="49"/>
  <c r="S54" i="49"/>
  <c r="R54" i="49"/>
  <c r="S53" i="49"/>
  <c r="R53" i="49"/>
  <c r="S52" i="49"/>
  <c r="R52" i="49"/>
  <c r="S51" i="49"/>
  <c r="R51" i="49"/>
  <c r="S50" i="49"/>
  <c r="R50" i="49"/>
  <c r="S49" i="49"/>
  <c r="R49" i="49"/>
  <c r="B49" i="49"/>
  <c r="A49" i="49"/>
  <c r="S48" i="49"/>
  <c r="R48" i="49"/>
  <c r="S47" i="49"/>
  <c r="R47" i="49"/>
  <c r="S46" i="49"/>
  <c r="R46" i="49"/>
  <c r="S45" i="49"/>
  <c r="R45" i="49"/>
  <c r="G45" i="49"/>
  <c r="D49" i="49" s="1"/>
  <c r="F45" i="49"/>
  <c r="C49" i="49" s="1"/>
  <c r="S44" i="49"/>
  <c r="R44" i="49"/>
  <c r="S43" i="49"/>
  <c r="R43" i="49"/>
  <c r="S42" i="49"/>
  <c r="R42" i="49"/>
  <c r="S41" i="49"/>
  <c r="R41" i="49"/>
  <c r="S40" i="49"/>
  <c r="R40" i="49"/>
  <c r="S39" i="49"/>
  <c r="R39" i="49"/>
  <c r="S38" i="49"/>
  <c r="R38" i="49"/>
  <c r="S37" i="49"/>
  <c r="R37" i="49"/>
  <c r="S36" i="49"/>
  <c r="R36" i="49"/>
  <c r="S35" i="49"/>
  <c r="R35" i="49"/>
  <c r="S34" i="49"/>
  <c r="R34" i="49"/>
  <c r="S33" i="49"/>
  <c r="R33" i="49"/>
  <c r="S32" i="49"/>
  <c r="R32" i="49"/>
  <c r="S31" i="49"/>
  <c r="R31" i="49"/>
  <c r="S30" i="49"/>
  <c r="R30" i="49"/>
  <c r="S29" i="49"/>
  <c r="R29" i="49"/>
  <c r="S28" i="49"/>
  <c r="R28" i="49"/>
  <c r="S27" i="49"/>
  <c r="R27" i="49"/>
  <c r="S26" i="49"/>
  <c r="R26" i="49"/>
  <c r="S25" i="49"/>
  <c r="R25" i="49"/>
  <c r="S24" i="49"/>
  <c r="R24" i="49"/>
  <c r="S23" i="49"/>
  <c r="R23" i="49"/>
  <c r="S22" i="49"/>
  <c r="R22" i="49"/>
  <c r="S21" i="49"/>
  <c r="R21" i="49"/>
  <c r="S20" i="49"/>
  <c r="R20" i="49"/>
  <c r="S19" i="49"/>
  <c r="R19" i="49"/>
  <c r="S18" i="49"/>
  <c r="R18" i="49"/>
  <c r="S17" i="49"/>
  <c r="R17" i="49"/>
  <c r="H17" i="49"/>
  <c r="S16" i="49"/>
  <c r="R16" i="49"/>
  <c r="H16" i="49"/>
  <c r="S15" i="49"/>
  <c r="R15" i="49"/>
  <c r="H15" i="49"/>
  <c r="S14" i="49"/>
  <c r="R14" i="49"/>
  <c r="S13" i="49"/>
  <c r="R13" i="49"/>
  <c r="S12" i="49"/>
  <c r="R12" i="49"/>
  <c r="S11" i="49"/>
  <c r="R11" i="49"/>
  <c r="B11" i="49"/>
  <c r="S10" i="49"/>
  <c r="R10" i="49"/>
  <c r="B10" i="49"/>
  <c r="S9" i="49"/>
  <c r="R9" i="49"/>
  <c r="B9" i="49"/>
  <c r="S8" i="49"/>
  <c r="R8" i="49"/>
  <c r="B8" i="49"/>
  <c r="S7" i="49"/>
  <c r="R7" i="49"/>
  <c r="B7" i="49"/>
  <c r="S6" i="49"/>
  <c r="R6" i="49"/>
  <c r="S5" i="49"/>
  <c r="R5" i="49"/>
  <c r="S4" i="49"/>
  <c r="R4" i="49"/>
  <c r="S3" i="49"/>
  <c r="R3" i="49"/>
  <c r="S145" i="48"/>
  <c r="R145" i="48"/>
  <c r="S144" i="48"/>
  <c r="R144" i="48"/>
  <c r="S143" i="48"/>
  <c r="R143" i="48"/>
  <c r="S142" i="48"/>
  <c r="R142" i="48"/>
  <c r="S141" i="48"/>
  <c r="R141" i="48"/>
  <c r="S140" i="48"/>
  <c r="R140" i="48"/>
  <c r="S139" i="48"/>
  <c r="R139" i="48"/>
  <c r="S138" i="48"/>
  <c r="R138" i="48"/>
  <c r="S137" i="48"/>
  <c r="R137" i="48"/>
  <c r="S136" i="48"/>
  <c r="R136" i="48"/>
  <c r="S135" i="48"/>
  <c r="R135" i="48"/>
  <c r="S134" i="48"/>
  <c r="R134" i="48"/>
  <c r="S133" i="48"/>
  <c r="R133" i="48"/>
  <c r="S132" i="48"/>
  <c r="R132" i="48"/>
  <c r="S131" i="48"/>
  <c r="R131" i="48"/>
  <c r="S130" i="48"/>
  <c r="R130" i="48"/>
  <c r="S129" i="48"/>
  <c r="R129" i="48"/>
  <c r="S128" i="48"/>
  <c r="R128" i="48"/>
  <c r="S127" i="48"/>
  <c r="R127" i="48"/>
  <c r="S126" i="48"/>
  <c r="R126" i="48"/>
  <c r="S125" i="48"/>
  <c r="R125" i="48"/>
  <c r="S124" i="48"/>
  <c r="R124" i="48"/>
  <c r="S123" i="48"/>
  <c r="R123" i="48"/>
  <c r="S122" i="48"/>
  <c r="R122" i="48"/>
  <c r="S121" i="48"/>
  <c r="R121" i="48"/>
  <c r="S120" i="48"/>
  <c r="R120" i="48"/>
  <c r="S119" i="48"/>
  <c r="R119" i="48"/>
  <c r="S118" i="48"/>
  <c r="R118" i="48"/>
  <c r="S117" i="48"/>
  <c r="R117" i="48"/>
  <c r="S116" i="48"/>
  <c r="R116" i="48"/>
  <c r="S115" i="48"/>
  <c r="R115" i="48"/>
  <c r="S114" i="48"/>
  <c r="R114" i="48"/>
  <c r="S113" i="48"/>
  <c r="R113" i="48"/>
  <c r="S112" i="48"/>
  <c r="R112" i="48"/>
  <c r="S111" i="48"/>
  <c r="R111" i="48"/>
  <c r="S110" i="48"/>
  <c r="R110" i="48"/>
  <c r="S109" i="48"/>
  <c r="R109" i="48"/>
  <c r="S108" i="48"/>
  <c r="R108" i="48"/>
  <c r="S107" i="48"/>
  <c r="R107" i="48"/>
  <c r="S106" i="48"/>
  <c r="R106" i="48"/>
  <c r="S105" i="48"/>
  <c r="R105" i="48"/>
  <c r="S104" i="48"/>
  <c r="R104" i="48"/>
  <c r="S103" i="48"/>
  <c r="R103" i="48"/>
  <c r="S102" i="48"/>
  <c r="R102" i="48"/>
  <c r="S101" i="48"/>
  <c r="R101" i="48"/>
  <c r="S100" i="48"/>
  <c r="R100" i="48"/>
  <c r="S99" i="48"/>
  <c r="R99" i="48"/>
  <c r="S98" i="48"/>
  <c r="R98" i="48"/>
  <c r="S97" i="48"/>
  <c r="R97" i="48"/>
  <c r="S96" i="48"/>
  <c r="R96" i="48"/>
  <c r="S95" i="48"/>
  <c r="R95" i="48"/>
  <c r="S94" i="48"/>
  <c r="R94" i="48"/>
  <c r="S93" i="48"/>
  <c r="R93" i="48"/>
  <c r="S92" i="48"/>
  <c r="R92" i="48"/>
  <c r="S91" i="48"/>
  <c r="R91" i="48"/>
  <c r="S90" i="48"/>
  <c r="R90" i="48"/>
  <c r="S89" i="48"/>
  <c r="R89" i="48"/>
  <c r="S88" i="48"/>
  <c r="R88" i="48"/>
  <c r="S87" i="48"/>
  <c r="R87" i="48"/>
  <c r="S86" i="48"/>
  <c r="R86" i="48"/>
  <c r="S85" i="48"/>
  <c r="R85" i="48"/>
  <c r="S84" i="48"/>
  <c r="R84" i="48"/>
  <c r="S83" i="48"/>
  <c r="R83" i="48"/>
  <c r="S82" i="48"/>
  <c r="R82" i="48"/>
  <c r="S81" i="48"/>
  <c r="R81" i="48"/>
  <c r="S80" i="48"/>
  <c r="R80" i="48"/>
  <c r="S79" i="48"/>
  <c r="R79" i="48"/>
  <c r="S78" i="48"/>
  <c r="R78" i="48"/>
  <c r="S77" i="48"/>
  <c r="R77" i="48"/>
  <c r="S76" i="48"/>
  <c r="R76" i="48"/>
  <c r="S75" i="48"/>
  <c r="R75" i="48"/>
  <c r="S74" i="48"/>
  <c r="R74" i="48"/>
  <c r="S73" i="48"/>
  <c r="R73" i="48"/>
  <c r="S72" i="48"/>
  <c r="R72" i="48"/>
  <c r="S71" i="48"/>
  <c r="R71" i="48"/>
  <c r="S70" i="48"/>
  <c r="R70" i="48"/>
  <c r="S69" i="48"/>
  <c r="R69" i="48"/>
  <c r="S68" i="48"/>
  <c r="R68" i="48"/>
  <c r="S67" i="48"/>
  <c r="R67" i="48"/>
  <c r="S66" i="48"/>
  <c r="R66" i="48"/>
  <c r="S65" i="48"/>
  <c r="R65" i="48"/>
  <c r="S64" i="48"/>
  <c r="R64" i="48"/>
  <c r="S63" i="48"/>
  <c r="R63" i="48"/>
  <c r="S62" i="48"/>
  <c r="R62" i="48"/>
  <c r="S61" i="48"/>
  <c r="R61" i="48"/>
  <c r="S60" i="48"/>
  <c r="R60" i="48"/>
  <c r="S59" i="48"/>
  <c r="R59" i="48"/>
  <c r="S58" i="48"/>
  <c r="R58" i="48"/>
  <c r="S57" i="48"/>
  <c r="R57" i="48"/>
  <c r="S56" i="48"/>
  <c r="R56" i="48"/>
  <c r="S55" i="48"/>
  <c r="R55" i="48"/>
  <c r="S54" i="48"/>
  <c r="R54" i="48"/>
  <c r="S53" i="48"/>
  <c r="R53" i="48"/>
  <c r="S52" i="48"/>
  <c r="R52" i="48"/>
  <c r="S51" i="48"/>
  <c r="R51" i="48"/>
  <c r="S50" i="48"/>
  <c r="R50" i="48"/>
  <c r="S49" i="48"/>
  <c r="R49" i="48"/>
  <c r="B49" i="48"/>
  <c r="A49" i="48"/>
  <c r="S48" i="48"/>
  <c r="R48" i="48"/>
  <c r="S47" i="48"/>
  <c r="R47" i="48"/>
  <c r="S46" i="48"/>
  <c r="R46" i="48"/>
  <c r="S45" i="48"/>
  <c r="R45" i="48"/>
  <c r="G45" i="48"/>
  <c r="D49" i="48" s="1"/>
  <c r="F45" i="48"/>
  <c r="C49" i="48" s="1"/>
  <c r="S44" i="48"/>
  <c r="R44" i="48"/>
  <c r="S43" i="48"/>
  <c r="R43" i="48"/>
  <c r="S42" i="48"/>
  <c r="R42" i="48"/>
  <c r="S41" i="48"/>
  <c r="R41" i="48"/>
  <c r="S40" i="48"/>
  <c r="R40" i="48"/>
  <c r="S39" i="48"/>
  <c r="R39" i="48"/>
  <c r="S38" i="48"/>
  <c r="R38" i="48"/>
  <c r="S37" i="48"/>
  <c r="R37" i="48"/>
  <c r="S36" i="48"/>
  <c r="R36" i="48"/>
  <c r="S35" i="48"/>
  <c r="R35" i="48"/>
  <c r="S34" i="48"/>
  <c r="R34" i="48"/>
  <c r="S33" i="48"/>
  <c r="R33" i="48"/>
  <c r="S32" i="48"/>
  <c r="R32" i="48"/>
  <c r="S31" i="48"/>
  <c r="R31" i="48"/>
  <c r="S30" i="48"/>
  <c r="R30" i="48"/>
  <c r="S29" i="48"/>
  <c r="R29" i="48"/>
  <c r="S28" i="48"/>
  <c r="R28" i="48"/>
  <c r="S27" i="48"/>
  <c r="R27" i="48"/>
  <c r="S26" i="48"/>
  <c r="R26" i="48"/>
  <c r="S25" i="48"/>
  <c r="R25" i="48"/>
  <c r="S24" i="48"/>
  <c r="R24" i="48"/>
  <c r="S23" i="48"/>
  <c r="R23" i="48"/>
  <c r="S22" i="48"/>
  <c r="R22" i="48"/>
  <c r="S21" i="48"/>
  <c r="R21" i="48"/>
  <c r="S20" i="48"/>
  <c r="R20" i="48"/>
  <c r="S19" i="48"/>
  <c r="R19" i="48"/>
  <c r="S18" i="48"/>
  <c r="R18" i="48"/>
  <c r="S17" i="48"/>
  <c r="R17" i="48"/>
  <c r="H17" i="48"/>
  <c r="S16" i="48"/>
  <c r="R16" i="48"/>
  <c r="H16" i="48"/>
  <c r="S15" i="48"/>
  <c r="R15" i="48"/>
  <c r="H15" i="48"/>
  <c r="S14" i="48"/>
  <c r="R14" i="48"/>
  <c r="S13" i="48"/>
  <c r="R13" i="48"/>
  <c r="S12" i="48"/>
  <c r="R12" i="48"/>
  <c r="S11" i="48"/>
  <c r="R11" i="48"/>
  <c r="B11" i="48"/>
  <c r="S10" i="48"/>
  <c r="R10" i="48"/>
  <c r="B10" i="48"/>
  <c r="S9" i="48"/>
  <c r="R9" i="48"/>
  <c r="B9" i="48"/>
  <c r="S8" i="48"/>
  <c r="R8" i="48"/>
  <c r="B8" i="48"/>
  <c r="S7" i="48"/>
  <c r="R7" i="48"/>
  <c r="B7" i="48"/>
  <c r="S6" i="48"/>
  <c r="R6" i="48"/>
  <c r="S5" i="48"/>
  <c r="R5" i="48"/>
  <c r="S4" i="48"/>
  <c r="R4" i="48"/>
  <c r="S3" i="48"/>
  <c r="R3" i="48"/>
  <c r="S145" i="47"/>
  <c r="R145" i="47"/>
  <c r="S144" i="47"/>
  <c r="R144" i="47"/>
  <c r="S143" i="47"/>
  <c r="R143" i="47"/>
  <c r="S142" i="47"/>
  <c r="R142" i="47"/>
  <c r="S141" i="47"/>
  <c r="R141" i="47"/>
  <c r="S140" i="47"/>
  <c r="R140" i="47"/>
  <c r="S139" i="47"/>
  <c r="R139" i="47"/>
  <c r="S138" i="47"/>
  <c r="R138" i="47"/>
  <c r="S137" i="47"/>
  <c r="R137" i="47"/>
  <c r="S136" i="47"/>
  <c r="R136" i="47"/>
  <c r="S135" i="47"/>
  <c r="R135" i="47"/>
  <c r="S134" i="47"/>
  <c r="R134" i="47"/>
  <c r="S133" i="47"/>
  <c r="R133" i="47"/>
  <c r="S132" i="47"/>
  <c r="R132" i="47"/>
  <c r="S131" i="47"/>
  <c r="R131" i="47"/>
  <c r="S130" i="47"/>
  <c r="R130" i="47"/>
  <c r="S129" i="47"/>
  <c r="R129" i="47"/>
  <c r="S128" i="47"/>
  <c r="R128" i="47"/>
  <c r="S127" i="47"/>
  <c r="R127" i="47"/>
  <c r="S126" i="47"/>
  <c r="R126" i="47"/>
  <c r="S125" i="47"/>
  <c r="R125" i="47"/>
  <c r="S124" i="47"/>
  <c r="R124" i="47"/>
  <c r="S123" i="47"/>
  <c r="R123" i="47"/>
  <c r="S122" i="47"/>
  <c r="R122" i="47"/>
  <c r="S121" i="47"/>
  <c r="R121" i="47"/>
  <c r="S120" i="47"/>
  <c r="R120" i="47"/>
  <c r="S119" i="47"/>
  <c r="R119" i="47"/>
  <c r="S118" i="47"/>
  <c r="R118" i="47"/>
  <c r="S117" i="47"/>
  <c r="R117" i="47"/>
  <c r="S116" i="47"/>
  <c r="R116" i="47"/>
  <c r="S115" i="47"/>
  <c r="R115" i="47"/>
  <c r="S114" i="47"/>
  <c r="R114" i="47"/>
  <c r="S113" i="47"/>
  <c r="R113" i="47"/>
  <c r="S112" i="47"/>
  <c r="R112" i="47"/>
  <c r="S111" i="47"/>
  <c r="R111" i="47"/>
  <c r="S110" i="47"/>
  <c r="R110" i="47"/>
  <c r="S109" i="47"/>
  <c r="R109" i="47"/>
  <c r="S108" i="47"/>
  <c r="R108" i="47"/>
  <c r="S107" i="47"/>
  <c r="R107" i="47"/>
  <c r="S106" i="47"/>
  <c r="R106" i="47"/>
  <c r="S105" i="47"/>
  <c r="R105" i="47"/>
  <c r="S104" i="47"/>
  <c r="R104" i="47"/>
  <c r="S103" i="47"/>
  <c r="R103" i="47"/>
  <c r="S102" i="47"/>
  <c r="R102" i="47"/>
  <c r="S101" i="47"/>
  <c r="R101" i="47"/>
  <c r="S100" i="47"/>
  <c r="R100" i="47"/>
  <c r="S99" i="47"/>
  <c r="R99" i="47"/>
  <c r="S98" i="47"/>
  <c r="R98" i="47"/>
  <c r="S97" i="47"/>
  <c r="R97" i="47"/>
  <c r="S96" i="47"/>
  <c r="R96" i="47"/>
  <c r="S95" i="47"/>
  <c r="R95" i="47"/>
  <c r="S94" i="47"/>
  <c r="R94" i="47"/>
  <c r="S93" i="47"/>
  <c r="R93" i="47"/>
  <c r="S92" i="47"/>
  <c r="R92" i="47"/>
  <c r="S91" i="47"/>
  <c r="R91" i="47"/>
  <c r="S90" i="47"/>
  <c r="R90" i="47"/>
  <c r="S89" i="47"/>
  <c r="R89" i="47"/>
  <c r="S88" i="47"/>
  <c r="R88" i="47"/>
  <c r="S87" i="47"/>
  <c r="R87" i="47"/>
  <c r="S86" i="47"/>
  <c r="R86" i="47"/>
  <c r="S85" i="47"/>
  <c r="R85" i="47"/>
  <c r="S84" i="47"/>
  <c r="R84" i="47"/>
  <c r="S83" i="47"/>
  <c r="R83" i="47"/>
  <c r="S82" i="47"/>
  <c r="R82" i="47"/>
  <c r="S81" i="47"/>
  <c r="R81" i="47"/>
  <c r="S80" i="47"/>
  <c r="R80" i="47"/>
  <c r="S79" i="47"/>
  <c r="R79" i="47"/>
  <c r="S78" i="47"/>
  <c r="R78" i="47"/>
  <c r="S77" i="47"/>
  <c r="R77" i="47"/>
  <c r="S76" i="47"/>
  <c r="R76" i="47"/>
  <c r="S75" i="47"/>
  <c r="R75" i="47"/>
  <c r="S74" i="47"/>
  <c r="R74" i="47"/>
  <c r="S73" i="47"/>
  <c r="R73" i="47"/>
  <c r="S72" i="47"/>
  <c r="R72" i="47"/>
  <c r="S71" i="47"/>
  <c r="R71" i="47"/>
  <c r="S70" i="47"/>
  <c r="R70" i="47"/>
  <c r="S69" i="47"/>
  <c r="R69" i="47"/>
  <c r="S68" i="47"/>
  <c r="R68" i="47"/>
  <c r="S67" i="47"/>
  <c r="R67" i="47"/>
  <c r="S66" i="47"/>
  <c r="R66" i="47"/>
  <c r="S65" i="47"/>
  <c r="R65" i="47"/>
  <c r="S64" i="47"/>
  <c r="R64" i="47"/>
  <c r="S63" i="47"/>
  <c r="R63" i="47"/>
  <c r="S62" i="47"/>
  <c r="R62" i="47"/>
  <c r="S61" i="47"/>
  <c r="R61" i="47"/>
  <c r="S60" i="47"/>
  <c r="R60" i="47"/>
  <c r="S59" i="47"/>
  <c r="R59" i="47"/>
  <c r="S58" i="47"/>
  <c r="R58" i="47"/>
  <c r="S57" i="47"/>
  <c r="R57" i="47"/>
  <c r="S56" i="47"/>
  <c r="R56" i="47"/>
  <c r="S55" i="47"/>
  <c r="R55" i="47"/>
  <c r="S54" i="47"/>
  <c r="R54" i="47"/>
  <c r="S53" i="47"/>
  <c r="R53" i="47"/>
  <c r="S52" i="47"/>
  <c r="R52" i="47"/>
  <c r="S51" i="47"/>
  <c r="R51" i="47"/>
  <c r="S50" i="47"/>
  <c r="R50" i="47"/>
  <c r="S49" i="47"/>
  <c r="R49" i="47"/>
  <c r="B49" i="47"/>
  <c r="A49" i="47"/>
  <c r="S48" i="47"/>
  <c r="R48" i="47"/>
  <c r="S47" i="47"/>
  <c r="R47" i="47"/>
  <c r="S46" i="47"/>
  <c r="R46" i="47"/>
  <c r="S45" i="47"/>
  <c r="R45" i="47"/>
  <c r="G45" i="47"/>
  <c r="D49" i="47" s="1"/>
  <c r="F45" i="47"/>
  <c r="C49" i="47" s="1"/>
  <c r="S44" i="47"/>
  <c r="R44" i="47"/>
  <c r="S43" i="47"/>
  <c r="R43" i="47"/>
  <c r="S42" i="47"/>
  <c r="R42" i="47"/>
  <c r="S41" i="47"/>
  <c r="R41" i="47"/>
  <c r="S40" i="47"/>
  <c r="R40" i="47"/>
  <c r="S39" i="47"/>
  <c r="R39" i="47"/>
  <c r="S38" i="47"/>
  <c r="R38" i="47"/>
  <c r="S37" i="47"/>
  <c r="R37" i="47"/>
  <c r="S36" i="47"/>
  <c r="R36" i="47"/>
  <c r="S35" i="47"/>
  <c r="R35" i="47"/>
  <c r="S34" i="47"/>
  <c r="R34" i="47"/>
  <c r="S33" i="47"/>
  <c r="R33" i="47"/>
  <c r="S32" i="47"/>
  <c r="R32" i="47"/>
  <c r="S31" i="47"/>
  <c r="R31" i="47"/>
  <c r="S30" i="47"/>
  <c r="R30" i="47"/>
  <c r="S29" i="47"/>
  <c r="R29" i="47"/>
  <c r="S28" i="47"/>
  <c r="R28" i="47"/>
  <c r="S27" i="47"/>
  <c r="R27" i="47"/>
  <c r="S26" i="47"/>
  <c r="R26" i="47"/>
  <c r="S25" i="47"/>
  <c r="R25" i="47"/>
  <c r="S24" i="47"/>
  <c r="R24" i="47"/>
  <c r="S23" i="47"/>
  <c r="R23" i="47"/>
  <c r="S22" i="47"/>
  <c r="R22" i="47"/>
  <c r="S21" i="47"/>
  <c r="R21" i="47"/>
  <c r="S20" i="47"/>
  <c r="R20" i="47"/>
  <c r="S19" i="47"/>
  <c r="R19" i="47"/>
  <c r="S18" i="47"/>
  <c r="R18" i="47"/>
  <c r="S17" i="47"/>
  <c r="R17" i="47"/>
  <c r="H17" i="47"/>
  <c r="S16" i="47"/>
  <c r="R16" i="47"/>
  <c r="H16" i="47"/>
  <c r="S15" i="47"/>
  <c r="R15" i="47"/>
  <c r="H15" i="47"/>
  <c r="S14" i="47"/>
  <c r="R14" i="47"/>
  <c r="S13" i="47"/>
  <c r="R13" i="47"/>
  <c r="S12" i="47"/>
  <c r="R12" i="47"/>
  <c r="S11" i="47"/>
  <c r="R11" i="47"/>
  <c r="B11" i="47"/>
  <c r="S10" i="47"/>
  <c r="R10" i="47"/>
  <c r="B10" i="47"/>
  <c r="S9" i="47"/>
  <c r="R9" i="47"/>
  <c r="B9" i="47"/>
  <c r="S8" i="47"/>
  <c r="R8" i="47"/>
  <c r="B8" i="47"/>
  <c r="S7" i="47"/>
  <c r="R7" i="47"/>
  <c r="B7" i="47"/>
  <c r="S6" i="47"/>
  <c r="R6" i="47"/>
  <c r="S5" i="47"/>
  <c r="R5" i="47"/>
  <c r="S4" i="47"/>
  <c r="R4" i="47"/>
  <c r="S3" i="47"/>
  <c r="R3" i="47"/>
  <c r="S145" i="46"/>
  <c r="R145" i="46"/>
  <c r="S144" i="46"/>
  <c r="R144" i="46"/>
  <c r="S143" i="46"/>
  <c r="R143" i="46"/>
  <c r="S142" i="46"/>
  <c r="R142" i="46"/>
  <c r="S141" i="46"/>
  <c r="R141" i="46"/>
  <c r="S140" i="46"/>
  <c r="R140" i="46"/>
  <c r="S139" i="46"/>
  <c r="R139" i="46"/>
  <c r="S138" i="46"/>
  <c r="R138" i="46"/>
  <c r="S137" i="46"/>
  <c r="R137" i="46"/>
  <c r="S136" i="46"/>
  <c r="R136" i="46"/>
  <c r="S135" i="46"/>
  <c r="R135" i="46"/>
  <c r="S134" i="46"/>
  <c r="R134" i="46"/>
  <c r="S133" i="46"/>
  <c r="R133" i="46"/>
  <c r="S132" i="46"/>
  <c r="R132" i="46"/>
  <c r="S131" i="46"/>
  <c r="R131" i="46"/>
  <c r="S130" i="46"/>
  <c r="R130" i="46"/>
  <c r="S129" i="46"/>
  <c r="R129" i="46"/>
  <c r="S128" i="46"/>
  <c r="R128" i="46"/>
  <c r="S127" i="46"/>
  <c r="R127" i="46"/>
  <c r="S126" i="46"/>
  <c r="R126" i="46"/>
  <c r="S125" i="46"/>
  <c r="R125" i="46"/>
  <c r="S124" i="46"/>
  <c r="R124" i="46"/>
  <c r="S123" i="46"/>
  <c r="R123" i="46"/>
  <c r="S122" i="46"/>
  <c r="R122" i="46"/>
  <c r="S121" i="46"/>
  <c r="R121" i="46"/>
  <c r="S120" i="46"/>
  <c r="R120" i="46"/>
  <c r="S119" i="46"/>
  <c r="R119" i="46"/>
  <c r="S118" i="46"/>
  <c r="R118" i="46"/>
  <c r="S117" i="46"/>
  <c r="R117" i="46"/>
  <c r="S116" i="46"/>
  <c r="R116" i="46"/>
  <c r="S115" i="46"/>
  <c r="R115" i="46"/>
  <c r="S114" i="46"/>
  <c r="R114" i="46"/>
  <c r="S113" i="46"/>
  <c r="R113" i="46"/>
  <c r="S112" i="46"/>
  <c r="R112" i="46"/>
  <c r="S111" i="46"/>
  <c r="R111" i="46"/>
  <c r="S110" i="46"/>
  <c r="R110" i="46"/>
  <c r="S109" i="46"/>
  <c r="R109" i="46"/>
  <c r="S108" i="46"/>
  <c r="R108" i="46"/>
  <c r="S107" i="46"/>
  <c r="R107" i="46"/>
  <c r="S106" i="46"/>
  <c r="R106" i="46"/>
  <c r="S105" i="46"/>
  <c r="R105" i="46"/>
  <c r="S104" i="46"/>
  <c r="R104" i="46"/>
  <c r="S103" i="46"/>
  <c r="R103" i="46"/>
  <c r="S102" i="46"/>
  <c r="R102" i="46"/>
  <c r="S101" i="46"/>
  <c r="R101" i="46"/>
  <c r="S100" i="46"/>
  <c r="R100" i="46"/>
  <c r="S99" i="46"/>
  <c r="R99" i="46"/>
  <c r="S98" i="46"/>
  <c r="R98" i="46"/>
  <c r="S97" i="46"/>
  <c r="R97" i="46"/>
  <c r="S96" i="46"/>
  <c r="R96" i="46"/>
  <c r="S95" i="46"/>
  <c r="R95" i="46"/>
  <c r="S94" i="46"/>
  <c r="R94" i="46"/>
  <c r="S93" i="46"/>
  <c r="R93" i="46"/>
  <c r="S92" i="46"/>
  <c r="R92" i="46"/>
  <c r="S91" i="46"/>
  <c r="R91" i="46"/>
  <c r="S90" i="46"/>
  <c r="R90" i="46"/>
  <c r="S89" i="46"/>
  <c r="R89" i="46"/>
  <c r="S88" i="46"/>
  <c r="R88" i="46"/>
  <c r="S87" i="46"/>
  <c r="R87" i="46"/>
  <c r="S86" i="46"/>
  <c r="R86" i="46"/>
  <c r="S85" i="46"/>
  <c r="R85" i="46"/>
  <c r="S84" i="46"/>
  <c r="R84" i="46"/>
  <c r="S83" i="46"/>
  <c r="R83" i="46"/>
  <c r="S82" i="46"/>
  <c r="R82" i="46"/>
  <c r="S81" i="46"/>
  <c r="R81" i="46"/>
  <c r="S80" i="46"/>
  <c r="R80" i="46"/>
  <c r="S79" i="46"/>
  <c r="R79" i="46"/>
  <c r="S78" i="46"/>
  <c r="R78" i="46"/>
  <c r="S77" i="46"/>
  <c r="R77" i="46"/>
  <c r="S76" i="46"/>
  <c r="R76" i="46"/>
  <c r="S75" i="46"/>
  <c r="R75" i="46"/>
  <c r="S74" i="46"/>
  <c r="R74" i="46"/>
  <c r="S73" i="46"/>
  <c r="R73" i="46"/>
  <c r="S72" i="46"/>
  <c r="R72" i="46"/>
  <c r="S71" i="46"/>
  <c r="R71" i="46"/>
  <c r="S70" i="46"/>
  <c r="R70" i="46"/>
  <c r="S69" i="46"/>
  <c r="R69" i="46"/>
  <c r="S68" i="46"/>
  <c r="R68" i="46"/>
  <c r="S67" i="46"/>
  <c r="R67" i="46"/>
  <c r="S66" i="46"/>
  <c r="R66" i="46"/>
  <c r="S65" i="46"/>
  <c r="R65" i="46"/>
  <c r="S64" i="46"/>
  <c r="R64" i="46"/>
  <c r="S63" i="46"/>
  <c r="R63" i="46"/>
  <c r="S62" i="46"/>
  <c r="R62" i="46"/>
  <c r="S61" i="46"/>
  <c r="R61" i="46"/>
  <c r="S60" i="46"/>
  <c r="R60" i="46"/>
  <c r="S59" i="46"/>
  <c r="R59" i="46"/>
  <c r="S58" i="46"/>
  <c r="R58" i="46"/>
  <c r="S57" i="46"/>
  <c r="R57" i="46"/>
  <c r="S56" i="46"/>
  <c r="R56" i="46"/>
  <c r="S55" i="46"/>
  <c r="R55" i="46"/>
  <c r="S54" i="46"/>
  <c r="R54" i="46"/>
  <c r="S53" i="46"/>
  <c r="R53" i="46"/>
  <c r="S52" i="46"/>
  <c r="R52" i="46"/>
  <c r="S51" i="46"/>
  <c r="R51" i="46"/>
  <c r="S50" i="46"/>
  <c r="R50" i="46"/>
  <c r="S49" i="46"/>
  <c r="R49" i="46"/>
  <c r="B49" i="46"/>
  <c r="A49" i="46"/>
  <c r="S48" i="46"/>
  <c r="R48" i="46"/>
  <c r="S47" i="46"/>
  <c r="R47" i="46"/>
  <c r="S46" i="46"/>
  <c r="R46" i="46"/>
  <c r="S45" i="46"/>
  <c r="R45" i="46"/>
  <c r="G45" i="46"/>
  <c r="D49" i="46" s="1"/>
  <c r="F45" i="46"/>
  <c r="C49" i="46" s="1"/>
  <c r="S44" i="46"/>
  <c r="R44" i="46"/>
  <c r="S43" i="46"/>
  <c r="R43" i="46"/>
  <c r="S42" i="46"/>
  <c r="R42" i="46"/>
  <c r="S41" i="46"/>
  <c r="R41" i="46"/>
  <c r="S40" i="46"/>
  <c r="R40" i="46"/>
  <c r="S39" i="46"/>
  <c r="R39" i="46"/>
  <c r="S38" i="46"/>
  <c r="R38" i="46"/>
  <c r="S37" i="46"/>
  <c r="R37" i="46"/>
  <c r="S36" i="46"/>
  <c r="R36" i="46"/>
  <c r="S35" i="46"/>
  <c r="R35" i="46"/>
  <c r="S34" i="46"/>
  <c r="R34" i="46"/>
  <c r="S33" i="46"/>
  <c r="R33" i="46"/>
  <c r="S32" i="46"/>
  <c r="R32" i="46"/>
  <c r="S31" i="46"/>
  <c r="R31" i="46"/>
  <c r="S30" i="46"/>
  <c r="R30" i="46"/>
  <c r="S29" i="46"/>
  <c r="R29" i="46"/>
  <c r="S28" i="46"/>
  <c r="R28" i="46"/>
  <c r="S27" i="46"/>
  <c r="R27" i="46"/>
  <c r="S26" i="46"/>
  <c r="R26" i="46"/>
  <c r="S25" i="46"/>
  <c r="R25" i="46"/>
  <c r="S24" i="46"/>
  <c r="R24" i="46"/>
  <c r="S23" i="46"/>
  <c r="R23" i="46"/>
  <c r="S22" i="46"/>
  <c r="R22" i="46"/>
  <c r="S21" i="46"/>
  <c r="R21" i="46"/>
  <c r="S20" i="46"/>
  <c r="R20" i="46"/>
  <c r="S19" i="46"/>
  <c r="R19" i="46"/>
  <c r="S18" i="46"/>
  <c r="R18" i="46"/>
  <c r="S17" i="46"/>
  <c r="R17" i="46"/>
  <c r="H17" i="46"/>
  <c r="S16" i="46"/>
  <c r="R16" i="46"/>
  <c r="H16" i="46"/>
  <c r="S15" i="46"/>
  <c r="R15" i="46"/>
  <c r="H15" i="46"/>
  <c r="S14" i="46"/>
  <c r="R14" i="46"/>
  <c r="S13" i="46"/>
  <c r="R13" i="46"/>
  <c r="S12" i="46"/>
  <c r="R12" i="46"/>
  <c r="S11" i="46"/>
  <c r="R11" i="46"/>
  <c r="B11" i="46"/>
  <c r="S10" i="46"/>
  <c r="R10" i="46"/>
  <c r="B10" i="46"/>
  <c r="S9" i="46"/>
  <c r="R9" i="46"/>
  <c r="B9" i="46"/>
  <c r="S8" i="46"/>
  <c r="R8" i="46"/>
  <c r="B8" i="46"/>
  <c r="S7" i="46"/>
  <c r="R7" i="46"/>
  <c r="B7" i="46"/>
  <c r="S6" i="46"/>
  <c r="R6" i="46"/>
  <c r="S5" i="46"/>
  <c r="R5" i="46"/>
  <c r="S4" i="46"/>
  <c r="R4" i="46"/>
  <c r="S3" i="46"/>
  <c r="R3" i="46"/>
  <c r="S145" i="45"/>
  <c r="R145" i="45"/>
  <c r="S144" i="45"/>
  <c r="R144" i="45"/>
  <c r="S143" i="45"/>
  <c r="R143" i="45"/>
  <c r="S142" i="45"/>
  <c r="R142" i="45"/>
  <c r="S141" i="45"/>
  <c r="R141" i="45"/>
  <c r="S140" i="45"/>
  <c r="R140" i="45"/>
  <c r="S139" i="45"/>
  <c r="R139" i="45"/>
  <c r="S138" i="45"/>
  <c r="R138" i="45"/>
  <c r="S137" i="45"/>
  <c r="R137" i="45"/>
  <c r="S136" i="45"/>
  <c r="R136" i="45"/>
  <c r="S135" i="45"/>
  <c r="R135" i="45"/>
  <c r="S134" i="45"/>
  <c r="R134" i="45"/>
  <c r="S133" i="45"/>
  <c r="R133" i="45"/>
  <c r="S132" i="45"/>
  <c r="R132" i="45"/>
  <c r="S131" i="45"/>
  <c r="R131" i="45"/>
  <c r="S130" i="45"/>
  <c r="R130" i="45"/>
  <c r="S129" i="45"/>
  <c r="R129" i="45"/>
  <c r="S128" i="45"/>
  <c r="R128" i="45"/>
  <c r="S127" i="45"/>
  <c r="R127" i="45"/>
  <c r="S126" i="45"/>
  <c r="R126" i="45"/>
  <c r="S125" i="45"/>
  <c r="R125" i="45"/>
  <c r="S124" i="45"/>
  <c r="R124" i="45"/>
  <c r="S123" i="45"/>
  <c r="R123" i="45"/>
  <c r="S122" i="45"/>
  <c r="R122" i="45"/>
  <c r="S121" i="45"/>
  <c r="R121" i="45"/>
  <c r="S120" i="45"/>
  <c r="R120" i="45"/>
  <c r="S119" i="45"/>
  <c r="R119" i="45"/>
  <c r="S118" i="45"/>
  <c r="R118" i="45"/>
  <c r="S117" i="45"/>
  <c r="R117" i="45"/>
  <c r="S116" i="45"/>
  <c r="R116" i="45"/>
  <c r="S115" i="45"/>
  <c r="R115" i="45"/>
  <c r="S114" i="45"/>
  <c r="R114" i="45"/>
  <c r="S113" i="45"/>
  <c r="R113" i="45"/>
  <c r="S112" i="45"/>
  <c r="R112" i="45"/>
  <c r="S111" i="45"/>
  <c r="R111" i="45"/>
  <c r="S110" i="45"/>
  <c r="R110" i="45"/>
  <c r="S109" i="45"/>
  <c r="R109" i="45"/>
  <c r="S108" i="45"/>
  <c r="R108" i="45"/>
  <c r="S107" i="45"/>
  <c r="R107" i="45"/>
  <c r="S106" i="45"/>
  <c r="R106" i="45"/>
  <c r="S105" i="45"/>
  <c r="R105" i="45"/>
  <c r="S104" i="45"/>
  <c r="R104" i="45"/>
  <c r="S103" i="45"/>
  <c r="R103" i="45"/>
  <c r="S102" i="45"/>
  <c r="R102" i="45"/>
  <c r="S101" i="45"/>
  <c r="R101" i="45"/>
  <c r="S100" i="45"/>
  <c r="R100" i="45"/>
  <c r="S99" i="45"/>
  <c r="R99" i="45"/>
  <c r="S98" i="45"/>
  <c r="R98" i="45"/>
  <c r="S97" i="45"/>
  <c r="R97" i="45"/>
  <c r="S96" i="45"/>
  <c r="R96" i="45"/>
  <c r="S95" i="45"/>
  <c r="R95" i="45"/>
  <c r="S94" i="45"/>
  <c r="R94" i="45"/>
  <c r="S93" i="45"/>
  <c r="R93" i="45"/>
  <c r="S92" i="45"/>
  <c r="R92" i="45"/>
  <c r="S91" i="45"/>
  <c r="R91" i="45"/>
  <c r="S90" i="45"/>
  <c r="R90" i="45"/>
  <c r="S89" i="45"/>
  <c r="R89" i="45"/>
  <c r="S88" i="45"/>
  <c r="R88" i="45"/>
  <c r="S87" i="45"/>
  <c r="R87" i="45"/>
  <c r="S86" i="45"/>
  <c r="R86" i="45"/>
  <c r="S85" i="45"/>
  <c r="R85" i="45"/>
  <c r="S84" i="45"/>
  <c r="R84" i="45"/>
  <c r="S83" i="45"/>
  <c r="R83" i="45"/>
  <c r="S82" i="45"/>
  <c r="R82" i="45"/>
  <c r="S81" i="45"/>
  <c r="R81" i="45"/>
  <c r="S80" i="45"/>
  <c r="R80" i="45"/>
  <c r="S79" i="45"/>
  <c r="R79" i="45"/>
  <c r="S78" i="45"/>
  <c r="R78" i="45"/>
  <c r="S77" i="45"/>
  <c r="R77" i="45"/>
  <c r="S76" i="45"/>
  <c r="R76" i="45"/>
  <c r="S75" i="45"/>
  <c r="R75" i="45"/>
  <c r="S74" i="45"/>
  <c r="R74" i="45"/>
  <c r="S73" i="45"/>
  <c r="R73" i="45"/>
  <c r="S72" i="45"/>
  <c r="R72" i="45"/>
  <c r="S71" i="45"/>
  <c r="R71" i="45"/>
  <c r="S70" i="45"/>
  <c r="R70" i="45"/>
  <c r="S69" i="45"/>
  <c r="R69" i="45"/>
  <c r="S68" i="45"/>
  <c r="R68" i="45"/>
  <c r="S67" i="45"/>
  <c r="R67" i="45"/>
  <c r="S66" i="45"/>
  <c r="R66" i="45"/>
  <c r="S65" i="45"/>
  <c r="R65" i="45"/>
  <c r="S64" i="45"/>
  <c r="R64" i="45"/>
  <c r="S63" i="45"/>
  <c r="R63" i="45"/>
  <c r="S62" i="45"/>
  <c r="R62" i="45"/>
  <c r="S61" i="45"/>
  <c r="R61" i="45"/>
  <c r="S60" i="45"/>
  <c r="R60" i="45"/>
  <c r="S59" i="45"/>
  <c r="R59" i="45"/>
  <c r="S58" i="45"/>
  <c r="R58" i="45"/>
  <c r="S57" i="45"/>
  <c r="R57" i="45"/>
  <c r="S56" i="45"/>
  <c r="R56" i="45"/>
  <c r="S55" i="45"/>
  <c r="R55" i="45"/>
  <c r="S54" i="45"/>
  <c r="R54" i="45"/>
  <c r="S53" i="45"/>
  <c r="R53" i="45"/>
  <c r="S52" i="45"/>
  <c r="R52" i="45"/>
  <c r="S51" i="45"/>
  <c r="R51" i="45"/>
  <c r="S50" i="45"/>
  <c r="R50" i="45"/>
  <c r="S49" i="45"/>
  <c r="R49" i="45"/>
  <c r="B49" i="45"/>
  <c r="A49" i="45"/>
  <c r="S48" i="45"/>
  <c r="R48" i="45"/>
  <c r="S47" i="45"/>
  <c r="R47" i="45"/>
  <c r="S46" i="45"/>
  <c r="R46" i="45"/>
  <c r="S45" i="45"/>
  <c r="R45" i="45"/>
  <c r="G45" i="45"/>
  <c r="D49" i="45" s="1"/>
  <c r="F45" i="45"/>
  <c r="C49" i="45" s="1"/>
  <c r="S44" i="45"/>
  <c r="R44" i="45"/>
  <c r="S43" i="45"/>
  <c r="R43" i="45"/>
  <c r="S42" i="45"/>
  <c r="R42" i="45"/>
  <c r="S41" i="45"/>
  <c r="R41" i="45"/>
  <c r="S40" i="45"/>
  <c r="R40" i="45"/>
  <c r="S39" i="45"/>
  <c r="R39" i="45"/>
  <c r="S38" i="45"/>
  <c r="R38" i="45"/>
  <c r="S37" i="45"/>
  <c r="R37" i="45"/>
  <c r="S36" i="45"/>
  <c r="R36" i="45"/>
  <c r="S35" i="45"/>
  <c r="R35" i="45"/>
  <c r="S34" i="45"/>
  <c r="R34" i="45"/>
  <c r="S33" i="45"/>
  <c r="R33" i="45"/>
  <c r="S32" i="45"/>
  <c r="R32" i="45"/>
  <c r="S31" i="45"/>
  <c r="R31" i="45"/>
  <c r="S30" i="45"/>
  <c r="R30" i="45"/>
  <c r="S29" i="45"/>
  <c r="R29" i="45"/>
  <c r="S28" i="45"/>
  <c r="R28" i="45"/>
  <c r="S27" i="45"/>
  <c r="R27" i="45"/>
  <c r="S26" i="45"/>
  <c r="R26" i="45"/>
  <c r="S25" i="45"/>
  <c r="R25" i="45"/>
  <c r="S24" i="45"/>
  <c r="R24" i="45"/>
  <c r="S23" i="45"/>
  <c r="R23" i="45"/>
  <c r="S22" i="45"/>
  <c r="R22" i="45"/>
  <c r="S21" i="45"/>
  <c r="R21" i="45"/>
  <c r="S20" i="45"/>
  <c r="R20" i="45"/>
  <c r="S19" i="45"/>
  <c r="R19" i="45"/>
  <c r="S18" i="45"/>
  <c r="R18" i="45"/>
  <c r="S17" i="45"/>
  <c r="R17" i="45"/>
  <c r="H17" i="45"/>
  <c r="S16" i="45"/>
  <c r="R16" i="45"/>
  <c r="H16" i="45"/>
  <c r="S15" i="45"/>
  <c r="R15" i="45"/>
  <c r="H15" i="45"/>
  <c r="S14" i="45"/>
  <c r="R14" i="45"/>
  <c r="S13" i="45"/>
  <c r="R13" i="45"/>
  <c r="S12" i="45"/>
  <c r="R12" i="45"/>
  <c r="S11" i="45"/>
  <c r="R11" i="45"/>
  <c r="B11" i="45"/>
  <c r="S10" i="45"/>
  <c r="R10" i="45"/>
  <c r="B10" i="45"/>
  <c r="S9" i="45"/>
  <c r="R9" i="45"/>
  <c r="B9" i="45"/>
  <c r="S8" i="45"/>
  <c r="R8" i="45"/>
  <c r="B8" i="45"/>
  <c r="S7" i="45"/>
  <c r="R7" i="45"/>
  <c r="B7" i="45"/>
  <c r="S6" i="45"/>
  <c r="R6" i="45"/>
  <c r="S5" i="45"/>
  <c r="R5" i="45"/>
  <c r="S4" i="45"/>
  <c r="R4" i="45"/>
  <c r="S3" i="45"/>
  <c r="R3" i="45"/>
  <c r="S145" i="44"/>
  <c r="R145" i="44"/>
  <c r="S144" i="44"/>
  <c r="R144" i="44"/>
  <c r="S143" i="44"/>
  <c r="R143" i="44"/>
  <c r="S142" i="44"/>
  <c r="R142" i="44"/>
  <c r="S141" i="44"/>
  <c r="R141" i="44"/>
  <c r="S140" i="44"/>
  <c r="R140" i="44"/>
  <c r="S139" i="44"/>
  <c r="R139" i="44"/>
  <c r="S138" i="44"/>
  <c r="R138" i="44"/>
  <c r="S137" i="44"/>
  <c r="R137" i="44"/>
  <c r="S136" i="44"/>
  <c r="R136" i="44"/>
  <c r="S135" i="44"/>
  <c r="R135" i="44"/>
  <c r="S134" i="44"/>
  <c r="R134" i="44"/>
  <c r="S133" i="44"/>
  <c r="R133" i="44"/>
  <c r="S132" i="44"/>
  <c r="R132" i="44"/>
  <c r="S131" i="44"/>
  <c r="R131" i="44"/>
  <c r="S130" i="44"/>
  <c r="R130" i="44"/>
  <c r="S129" i="44"/>
  <c r="R129" i="44"/>
  <c r="S128" i="44"/>
  <c r="R128" i="44"/>
  <c r="S127" i="44"/>
  <c r="R127" i="44"/>
  <c r="S126" i="44"/>
  <c r="R126" i="44"/>
  <c r="S125" i="44"/>
  <c r="R125" i="44"/>
  <c r="S124" i="44"/>
  <c r="R124" i="44"/>
  <c r="S123" i="44"/>
  <c r="R123" i="44"/>
  <c r="S122" i="44"/>
  <c r="R122" i="44"/>
  <c r="S121" i="44"/>
  <c r="R121" i="44"/>
  <c r="S120" i="44"/>
  <c r="R120" i="44"/>
  <c r="S119" i="44"/>
  <c r="R119" i="44"/>
  <c r="S118" i="44"/>
  <c r="R118" i="44"/>
  <c r="S117" i="44"/>
  <c r="R117" i="44"/>
  <c r="S116" i="44"/>
  <c r="R116" i="44"/>
  <c r="S115" i="44"/>
  <c r="R115" i="44"/>
  <c r="S114" i="44"/>
  <c r="R114" i="44"/>
  <c r="S113" i="44"/>
  <c r="R113" i="44"/>
  <c r="S112" i="44"/>
  <c r="R112" i="44"/>
  <c r="S111" i="44"/>
  <c r="R111" i="44"/>
  <c r="S110" i="44"/>
  <c r="R110" i="44"/>
  <c r="S109" i="44"/>
  <c r="R109" i="44"/>
  <c r="S108" i="44"/>
  <c r="R108" i="44"/>
  <c r="S107" i="44"/>
  <c r="R107" i="44"/>
  <c r="S106" i="44"/>
  <c r="R106" i="44"/>
  <c r="S105" i="44"/>
  <c r="R105" i="44"/>
  <c r="S104" i="44"/>
  <c r="R104" i="44"/>
  <c r="S103" i="44"/>
  <c r="R103" i="44"/>
  <c r="S102" i="44"/>
  <c r="R102" i="44"/>
  <c r="S101" i="44"/>
  <c r="R101" i="44"/>
  <c r="S100" i="44"/>
  <c r="R100" i="44"/>
  <c r="S99" i="44"/>
  <c r="R99" i="44"/>
  <c r="S98" i="44"/>
  <c r="R98" i="44"/>
  <c r="S97" i="44"/>
  <c r="R97" i="44"/>
  <c r="S96" i="44"/>
  <c r="R96" i="44"/>
  <c r="S95" i="44"/>
  <c r="R95" i="44"/>
  <c r="S94" i="44"/>
  <c r="R94" i="44"/>
  <c r="S93" i="44"/>
  <c r="R93" i="44"/>
  <c r="S92" i="44"/>
  <c r="R92" i="44"/>
  <c r="S91" i="44"/>
  <c r="R91" i="44"/>
  <c r="S90" i="44"/>
  <c r="R90" i="44"/>
  <c r="S89" i="44"/>
  <c r="R89" i="44"/>
  <c r="S88" i="44"/>
  <c r="R88" i="44"/>
  <c r="S87" i="44"/>
  <c r="R87" i="44"/>
  <c r="S86" i="44"/>
  <c r="R86" i="44"/>
  <c r="S85" i="44"/>
  <c r="R85" i="44"/>
  <c r="S84" i="44"/>
  <c r="R84" i="44"/>
  <c r="S83" i="44"/>
  <c r="R83" i="44"/>
  <c r="S82" i="44"/>
  <c r="R82" i="44"/>
  <c r="S81" i="44"/>
  <c r="R81" i="44"/>
  <c r="S80" i="44"/>
  <c r="R80" i="44"/>
  <c r="S79" i="44"/>
  <c r="R79" i="44"/>
  <c r="S78" i="44"/>
  <c r="R78" i="44"/>
  <c r="S77" i="44"/>
  <c r="R77" i="44"/>
  <c r="S76" i="44"/>
  <c r="R76" i="44"/>
  <c r="S75" i="44"/>
  <c r="R75" i="44"/>
  <c r="S74" i="44"/>
  <c r="R74" i="44"/>
  <c r="S73" i="44"/>
  <c r="R73" i="44"/>
  <c r="S72" i="44"/>
  <c r="R72" i="44"/>
  <c r="S71" i="44"/>
  <c r="R71" i="44"/>
  <c r="S70" i="44"/>
  <c r="R70" i="44"/>
  <c r="S69" i="44"/>
  <c r="R69" i="44"/>
  <c r="S68" i="44"/>
  <c r="R68" i="44"/>
  <c r="S67" i="44"/>
  <c r="R67" i="44"/>
  <c r="S66" i="44"/>
  <c r="R66" i="44"/>
  <c r="S65" i="44"/>
  <c r="R65" i="44"/>
  <c r="S64" i="44"/>
  <c r="R64" i="44"/>
  <c r="S63" i="44"/>
  <c r="R63" i="44"/>
  <c r="S62" i="44"/>
  <c r="R62" i="44"/>
  <c r="S61" i="44"/>
  <c r="R61" i="44"/>
  <c r="S60" i="44"/>
  <c r="R60" i="44"/>
  <c r="S59" i="44"/>
  <c r="R59" i="44"/>
  <c r="S58" i="44"/>
  <c r="R58" i="44"/>
  <c r="S57" i="44"/>
  <c r="R57" i="44"/>
  <c r="S56" i="44"/>
  <c r="R56" i="44"/>
  <c r="S55" i="44"/>
  <c r="R55" i="44"/>
  <c r="S54" i="44"/>
  <c r="R54" i="44"/>
  <c r="S53" i="44"/>
  <c r="R53" i="44"/>
  <c r="S52" i="44"/>
  <c r="R52" i="44"/>
  <c r="S51" i="44"/>
  <c r="R51" i="44"/>
  <c r="S50" i="44"/>
  <c r="R50" i="44"/>
  <c r="S49" i="44"/>
  <c r="R49" i="44"/>
  <c r="B49" i="44"/>
  <c r="A49" i="44"/>
  <c r="S48" i="44"/>
  <c r="R48" i="44"/>
  <c r="S47" i="44"/>
  <c r="R47" i="44"/>
  <c r="S46" i="44"/>
  <c r="R46" i="44"/>
  <c r="S45" i="44"/>
  <c r="R45" i="44"/>
  <c r="G45" i="44"/>
  <c r="D49" i="44" s="1"/>
  <c r="F45" i="44"/>
  <c r="C49" i="44" s="1"/>
  <c r="S44" i="44"/>
  <c r="R44" i="44"/>
  <c r="S43" i="44"/>
  <c r="R43" i="44"/>
  <c r="S42" i="44"/>
  <c r="R42" i="44"/>
  <c r="S41" i="44"/>
  <c r="R41" i="44"/>
  <c r="S40" i="44"/>
  <c r="R40" i="44"/>
  <c r="S39" i="44"/>
  <c r="R39" i="44"/>
  <c r="S38" i="44"/>
  <c r="R38" i="44"/>
  <c r="S37" i="44"/>
  <c r="R37" i="44"/>
  <c r="S36" i="44"/>
  <c r="R36" i="44"/>
  <c r="S35" i="44"/>
  <c r="R35" i="44"/>
  <c r="S34" i="44"/>
  <c r="R34" i="44"/>
  <c r="S33" i="44"/>
  <c r="R33" i="44"/>
  <c r="S32" i="44"/>
  <c r="R32" i="44"/>
  <c r="S31" i="44"/>
  <c r="R31" i="44"/>
  <c r="S30" i="44"/>
  <c r="R30" i="44"/>
  <c r="S29" i="44"/>
  <c r="R29" i="44"/>
  <c r="S28" i="44"/>
  <c r="R28" i="44"/>
  <c r="S27" i="44"/>
  <c r="R27" i="44"/>
  <c r="S26" i="44"/>
  <c r="R26" i="44"/>
  <c r="S25" i="44"/>
  <c r="R25" i="44"/>
  <c r="S24" i="44"/>
  <c r="R24" i="44"/>
  <c r="S23" i="44"/>
  <c r="R23" i="44"/>
  <c r="S22" i="44"/>
  <c r="R22" i="44"/>
  <c r="S21" i="44"/>
  <c r="R21" i="44"/>
  <c r="S20" i="44"/>
  <c r="R20" i="44"/>
  <c r="S19" i="44"/>
  <c r="R19" i="44"/>
  <c r="S18" i="44"/>
  <c r="R18" i="44"/>
  <c r="S17" i="44"/>
  <c r="R17" i="44"/>
  <c r="H17" i="44"/>
  <c r="S16" i="44"/>
  <c r="R16" i="44"/>
  <c r="H16" i="44"/>
  <c r="S15" i="44"/>
  <c r="R15" i="44"/>
  <c r="H15" i="44"/>
  <c r="H45" i="44" s="1"/>
  <c r="F49" i="44" s="1"/>
  <c r="F12" i="25" s="1"/>
  <c r="S14" i="44"/>
  <c r="R14" i="44"/>
  <c r="S13" i="44"/>
  <c r="R13" i="44"/>
  <c r="S12" i="44"/>
  <c r="R12" i="44"/>
  <c r="S11" i="44"/>
  <c r="R11" i="44"/>
  <c r="B11" i="44"/>
  <c r="S10" i="44"/>
  <c r="R10" i="44"/>
  <c r="B10" i="44"/>
  <c r="S9" i="44"/>
  <c r="R9" i="44"/>
  <c r="B9" i="44"/>
  <c r="S8" i="44"/>
  <c r="R8" i="44"/>
  <c r="B8" i="44"/>
  <c r="S7" i="44"/>
  <c r="R7" i="44"/>
  <c r="B7" i="44"/>
  <c r="S6" i="44"/>
  <c r="R6" i="44"/>
  <c r="S5" i="44"/>
  <c r="R5" i="44"/>
  <c r="S4" i="44"/>
  <c r="R4" i="44"/>
  <c r="S3" i="44"/>
  <c r="R3" i="44"/>
  <c r="S145" i="43"/>
  <c r="R145" i="43"/>
  <c r="S144" i="43"/>
  <c r="R144" i="43"/>
  <c r="S143" i="43"/>
  <c r="R143" i="43"/>
  <c r="S142" i="43"/>
  <c r="R142" i="43"/>
  <c r="S141" i="43"/>
  <c r="R141" i="43"/>
  <c r="S140" i="43"/>
  <c r="R140" i="43"/>
  <c r="S139" i="43"/>
  <c r="R139" i="43"/>
  <c r="S138" i="43"/>
  <c r="R138" i="43"/>
  <c r="S137" i="43"/>
  <c r="R137" i="43"/>
  <c r="S136" i="43"/>
  <c r="R136" i="43"/>
  <c r="S135" i="43"/>
  <c r="R135" i="43"/>
  <c r="S134" i="43"/>
  <c r="R134" i="43"/>
  <c r="S133" i="43"/>
  <c r="R133" i="43"/>
  <c r="S132" i="43"/>
  <c r="R132" i="43"/>
  <c r="S131" i="43"/>
  <c r="R131" i="43"/>
  <c r="S130" i="43"/>
  <c r="R130" i="43"/>
  <c r="S129" i="43"/>
  <c r="R129" i="43"/>
  <c r="S128" i="43"/>
  <c r="R128" i="43"/>
  <c r="S127" i="43"/>
  <c r="R127" i="43"/>
  <c r="S126" i="43"/>
  <c r="R126" i="43"/>
  <c r="S125" i="43"/>
  <c r="R125" i="43"/>
  <c r="S124" i="43"/>
  <c r="R124" i="43"/>
  <c r="S123" i="43"/>
  <c r="R123" i="43"/>
  <c r="S122" i="43"/>
  <c r="R122" i="43"/>
  <c r="S121" i="43"/>
  <c r="R121" i="43"/>
  <c r="S120" i="43"/>
  <c r="R120" i="43"/>
  <c r="S119" i="43"/>
  <c r="R119" i="43"/>
  <c r="S118" i="43"/>
  <c r="R118" i="43"/>
  <c r="S117" i="43"/>
  <c r="R117" i="43"/>
  <c r="S116" i="43"/>
  <c r="R116" i="43"/>
  <c r="S115" i="43"/>
  <c r="R115" i="43"/>
  <c r="S114" i="43"/>
  <c r="R114" i="43"/>
  <c r="S113" i="43"/>
  <c r="R113" i="43"/>
  <c r="S112" i="43"/>
  <c r="R112" i="43"/>
  <c r="S111" i="43"/>
  <c r="R111" i="43"/>
  <c r="S110" i="43"/>
  <c r="R110" i="43"/>
  <c r="S109" i="43"/>
  <c r="R109" i="43"/>
  <c r="S108" i="43"/>
  <c r="R108" i="43"/>
  <c r="S107" i="43"/>
  <c r="R107" i="43"/>
  <c r="S106" i="43"/>
  <c r="R106" i="43"/>
  <c r="S105" i="43"/>
  <c r="R105" i="43"/>
  <c r="S104" i="43"/>
  <c r="R104" i="43"/>
  <c r="S103" i="43"/>
  <c r="R103" i="43"/>
  <c r="S102" i="43"/>
  <c r="R102" i="43"/>
  <c r="S101" i="43"/>
  <c r="R101" i="43"/>
  <c r="S100" i="43"/>
  <c r="R100" i="43"/>
  <c r="S99" i="43"/>
  <c r="R99" i="43"/>
  <c r="S98" i="43"/>
  <c r="R98" i="43"/>
  <c r="S97" i="43"/>
  <c r="R97" i="43"/>
  <c r="S96" i="43"/>
  <c r="R96" i="43"/>
  <c r="S95" i="43"/>
  <c r="R95" i="43"/>
  <c r="S94" i="43"/>
  <c r="R94" i="43"/>
  <c r="S93" i="43"/>
  <c r="R93" i="43"/>
  <c r="S92" i="43"/>
  <c r="R92" i="43"/>
  <c r="S91" i="43"/>
  <c r="R91" i="43"/>
  <c r="S90" i="43"/>
  <c r="R90" i="43"/>
  <c r="S89" i="43"/>
  <c r="R89" i="43"/>
  <c r="S88" i="43"/>
  <c r="R88" i="43"/>
  <c r="S87" i="43"/>
  <c r="R87" i="43"/>
  <c r="S86" i="43"/>
  <c r="R86" i="43"/>
  <c r="S85" i="43"/>
  <c r="R85" i="43"/>
  <c r="S84" i="43"/>
  <c r="R84" i="43"/>
  <c r="S83" i="43"/>
  <c r="R83" i="43"/>
  <c r="S82" i="43"/>
  <c r="R82" i="43"/>
  <c r="S81" i="43"/>
  <c r="R81" i="43"/>
  <c r="S80" i="43"/>
  <c r="R80" i="43"/>
  <c r="S79" i="43"/>
  <c r="R79" i="43"/>
  <c r="S78" i="43"/>
  <c r="R78" i="43"/>
  <c r="S77" i="43"/>
  <c r="R77" i="43"/>
  <c r="S76" i="43"/>
  <c r="R76" i="43"/>
  <c r="S75" i="43"/>
  <c r="R75" i="43"/>
  <c r="S74" i="43"/>
  <c r="R74" i="43"/>
  <c r="S73" i="43"/>
  <c r="R73" i="43"/>
  <c r="S72" i="43"/>
  <c r="R72" i="43"/>
  <c r="S71" i="43"/>
  <c r="R71" i="43"/>
  <c r="S70" i="43"/>
  <c r="R70" i="43"/>
  <c r="S69" i="43"/>
  <c r="R69" i="43"/>
  <c r="S68" i="43"/>
  <c r="R68" i="43"/>
  <c r="S67" i="43"/>
  <c r="R67" i="43"/>
  <c r="S66" i="43"/>
  <c r="R66" i="43"/>
  <c r="S65" i="43"/>
  <c r="R65" i="43"/>
  <c r="S64" i="43"/>
  <c r="R64" i="43"/>
  <c r="S63" i="43"/>
  <c r="R63" i="43"/>
  <c r="S62" i="43"/>
  <c r="R62" i="43"/>
  <c r="S61" i="43"/>
  <c r="R61" i="43"/>
  <c r="S60" i="43"/>
  <c r="R60" i="43"/>
  <c r="S59" i="43"/>
  <c r="R59" i="43"/>
  <c r="S58" i="43"/>
  <c r="R58" i="43"/>
  <c r="S57" i="43"/>
  <c r="R57" i="43"/>
  <c r="S56" i="43"/>
  <c r="R56" i="43"/>
  <c r="S55" i="43"/>
  <c r="R55" i="43"/>
  <c r="S54" i="43"/>
  <c r="R54" i="43"/>
  <c r="S53" i="43"/>
  <c r="R53" i="43"/>
  <c r="S52" i="43"/>
  <c r="R52" i="43"/>
  <c r="S51" i="43"/>
  <c r="R51" i="43"/>
  <c r="S50" i="43"/>
  <c r="R50" i="43"/>
  <c r="S49" i="43"/>
  <c r="R49" i="43"/>
  <c r="B49" i="43"/>
  <c r="A49" i="43"/>
  <c r="S48" i="43"/>
  <c r="R48" i="43"/>
  <c r="S47" i="43"/>
  <c r="R47" i="43"/>
  <c r="S46" i="43"/>
  <c r="R46" i="43"/>
  <c r="S45" i="43"/>
  <c r="R45" i="43"/>
  <c r="G45" i="43"/>
  <c r="D49" i="43" s="1"/>
  <c r="F45" i="43"/>
  <c r="C49" i="43" s="1"/>
  <c r="S44" i="43"/>
  <c r="R44" i="43"/>
  <c r="S43" i="43"/>
  <c r="R43" i="43"/>
  <c r="S42" i="43"/>
  <c r="R42" i="43"/>
  <c r="S41" i="43"/>
  <c r="R41" i="43"/>
  <c r="S40" i="43"/>
  <c r="R40" i="43"/>
  <c r="S39" i="43"/>
  <c r="R39" i="43"/>
  <c r="S38" i="43"/>
  <c r="R38" i="43"/>
  <c r="S37" i="43"/>
  <c r="R37" i="43"/>
  <c r="S36" i="43"/>
  <c r="R36" i="43"/>
  <c r="S35" i="43"/>
  <c r="R35" i="43"/>
  <c r="S34" i="43"/>
  <c r="R34" i="43"/>
  <c r="S33" i="43"/>
  <c r="R33" i="43"/>
  <c r="S32" i="43"/>
  <c r="R32" i="43"/>
  <c r="S31" i="43"/>
  <c r="R31" i="43"/>
  <c r="S30" i="43"/>
  <c r="R30" i="43"/>
  <c r="S29" i="43"/>
  <c r="R29" i="43"/>
  <c r="S28" i="43"/>
  <c r="R28" i="43"/>
  <c r="S27" i="43"/>
  <c r="R27" i="43"/>
  <c r="S26" i="43"/>
  <c r="R26" i="43"/>
  <c r="S25" i="43"/>
  <c r="R25" i="43"/>
  <c r="S24" i="43"/>
  <c r="R24" i="43"/>
  <c r="S23" i="43"/>
  <c r="R23" i="43"/>
  <c r="S22" i="43"/>
  <c r="R22" i="43"/>
  <c r="S21" i="43"/>
  <c r="R21" i="43"/>
  <c r="S20" i="43"/>
  <c r="R20" i="43"/>
  <c r="S19" i="43"/>
  <c r="R19" i="43"/>
  <c r="S18" i="43"/>
  <c r="R18" i="43"/>
  <c r="S17" i="43"/>
  <c r="R17" i="43"/>
  <c r="H17" i="43"/>
  <c r="S16" i="43"/>
  <c r="R16" i="43"/>
  <c r="H16" i="43"/>
  <c r="S15" i="43"/>
  <c r="R15" i="43"/>
  <c r="H15" i="43"/>
  <c r="S14" i="43"/>
  <c r="R14" i="43"/>
  <c r="S13" i="43"/>
  <c r="R13" i="43"/>
  <c r="S12" i="43"/>
  <c r="R12" i="43"/>
  <c r="S11" i="43"/>
  <c r="R11" i="43"/>
  <c r="B11" i="43"/>
  <c r="S10" i="43"/>
  <c r="R10" i="43"/>
  <c r="B10" i="43"/>
  <c r="S9" i="43"/>
  <c r="R9" i="43"/>
  <c r="B9" i="43"/>
  <c r="S8" i="43"/>
  <c r="R8" i="43"/>
  <c r="B8" i="43"/>
  <c r="S7" i="43"/>
  <c r="R7" i="43"/>
  <c r="B7" i="43"/>
  <c r="S6" i="43"/>
  <c r="R6" i="43"/>
  <c r="S5" i="43"/>
  <c r="R5" i="43"/>
  <c r="S4" i="43"/>
  <c r="R4" i="43"/>
  <c r="S3" i="43"/>
  <c r="R3" i="43"/>
  <c r="S145" i="42"/>
  <c r="R145" i="42"/>
  <c r="S144" i="42"/>
  <c r="R144" i="42"/>
  <c r="S143" i="42"/>
  <c r="R143" i="42"/>
  <c r="S142" i="42"/>
  <c r="R142" i="42"/>
  <c r="S141" i="42"/>
  <c r="R141" i="42"/>
  <c r="S140" i="42"/>
  <c r="R140" i="42"/>
  <c r="S139" i="42"/>
  <c r="R139" i="42"/>
  <c r="S138" i="42"/>
  <c r="R138" i="42"/>
  <c r="S137" i="42"/>
  <c r="R137" i="42"/>
  <c r="S136" i="42"/>
  <c r="R136" i="42"/>
  <c r="S135" i="42"/>
  <c r="R135" i="42"/>
  <c r="S134" i="42"/>
  <c r="R134" i="42"/>
  <c r="S133" i="42"/>
  <c r="R133" i="42"/>
  <c r="S132" i="42"/>
  <c r="R132" i="42"/>
  <c r="S131" i="42"/>
  <c r="R131" i="42"/>
  <c r="S130" i="42"/>
  <c r="R130" i="42"/>
  <c r="S129" i="42"/>
  <c r="R129" i="42"/>
  <c r="S128" i="42"/>
  <c r="R128" i="42"/>
  <c r="S127" i="42"/>
  <c r="R127" i="42"/>
  <c r="S126" i="42"/>
  <c r="R126" i="42"/>
  <c r="S125" i="42"/>
  <c r="R125" i="42"/>
  <c r="S124" i="42"/>
  <c r="R124" i="42"/>
  <c r="S123" i="42"/>
  <c r="R123" i="42"/>
  <c r="S122" i="42"/>
  <c r="R122" i="42"/>
  <c r="S121" i="42"/>
  <c r="R121" i="42"/>
  <c r="S120" i="42"/>
  <c r="R120" i="42"/>
  <c r="S119" i="42"/>
  <c r="R119" i="42"/>
  <c r="S118" i="42"/>
  <c r="R118" i="42"/>
  <c r="S117" i="42"/>
  <c r="R117" i="42"/>
  <c r="S116" i="42"/>
  <c r="R116" i="42"/>
  <c r="S115" i="42"/>
  <c r="R115" i="42"/>
  <c r="S114" i="42"/>
  <c r="R114" i="42"/>
  <c r="S113" i="42"/>
  <c r="R113" i="42"/>
  <c r="S112" i="42"/>
  <c r="R112" i="42"/>
  <c r="S111" i="42"/>
  <c r="R111" i="42"/>
  <c r="S110" i="42"/>
  <c r="R110" i="42"/>
  <c r="S109" i="42"/>
  <c r="R109" i="42"/>
  <c r="S108" i="42"/>
  <c r="R108" i="42"/>
  <c r="S107" i="42"/>
  <c r="R107" i="42"/>
  <c r="S106" i="42"/>
  <c r="R106" i="42"/>
  <c r="S105" i="42"/>
  <c r="R105" i="42"/>
  <c r="S104" i="42"/>
  <c r="R104" i="42"/>
  <c r="S103" i="42"/>
  <c r="R103" i="42"/>
  <c r="S102" i="42"/>
  <c r="R102" i="42"/>
  <c r="S101" i="42"/>
  <c r="R101" i="42"/>
  <c r="S100" i="42"/>
  <c r="R100" i="42"/>
  <c r="S99" i="42"/>
  <c r="R99" i="42"/>
  <c r="S98" i="42"/>
  <c r="R98" i="42"/>
  <c r="S97" i="42"/>
  <c r="R97" i="42"/>
  <c r="S96" i="42"/>
  <c r="R96" i="42"/>
  <c r="S95" i="42"/>
  <c r="R95" i="42"/>
  <c r="S94" i="42"/>
  <c r="R94" i="42"/>
  <c r="S93" i="42"/>
  <c r="R93" i="42"/>
  <c r="S92" i="42"/>
  <c r="R92" i="42"/>
  <c r="S91" i="42"/>
  <c r="R91" i="42"/>
  <c r="S90" i="42"/>
  <c r="R90" i="42"/>
  <c r="S89" i="42"/>
  <c r="R89" i="42"/>
  <c r="S88" i="42"/>
  <c r="R88" i="42"/>
  <c r="S87" i="42"/>
  <c r="R87" i="42"/>
  <c r="S86" i="42"/>
  <c r="R86" i="42"/>
  <c r="S85" i="42"/>
  <c r="R85" i="42"/>
  <c r="S84" i="42"/>
  <c r="R84" i="42"/>
  <c r="S83" i="42"/>
  <c r="R83" i="42"/>
  <c r="S82" i="42"/>
  <c r="R82" i="42"/>
  <c r="S81" i="42"/>
  <c r="R81" i="42"/>
  <c r="S80" i="42"/>
  <c r="R80" i="42"/>
  <c r="S79" i="42"/>
  <c r="R79" i="42"/>
  <c r="S78" i="42"/>
  <c r="R78" i="42"/>
  <c r="S77" i="42"/>
  <c r="R77" i="42"/>
  <c r="S76" i="42"/>
  <c r="R76" i="42"/>
  <c r="S75" i="42"/>
  <c r="R75" i="42"/>
  <c r="S74" i="42"/>
  <c r="R74" i="42"/>
  <c r="S73" i="42"/>
  <c r="R73" i="42"/>
  <c r="S72" i="42"/>
  <c r="R72" i="42"/>
  <c r="S71" i="42"/>
  <c r="R71" i="42"/>
  <c r="S70" i="42"/>
  <c r="R70" i="42"/>
  <c r="S69" i="42"/>
  <c r="R69" i="42"/>
  <c r="S68" i="42"/>
  <c r="R68" i="42"/>
  <c r="S67" i="42"/>
  <c r="R67" i="42"/>
  <c r="S66" i="42"/>
  <c r="R66" i="42"/>
  <c r="S65" i="42"/>
  <c r="R65" i="42"/>
  <c r="S64" i="42"/>
  <c r="R64" i="42"/>
  <c r="S63" i="42"/>
  <c r="R63" i="42"/>
  <c r="S62" i="42"/>
  <c r="R62" i="42"/>
  <c r="S61" i="42"/>
  <c r="R61" i="42"/>
  <c r="S60" i="42"/>
  <c r="R60" i="42"/>
  <c r="S59" i="42"/>
  <c r="R59" i="42"/>
  <c r="S58" i="42"/>
  <c r="R58" i="42"/>
  <c r="S57" i="42"/>
  <c r="R57" i="42"/>
  <c r="S56" i="42"/>
  <c r="R56" i="42"/>
  <c r="S55" i="42"/>
  <c r="R55" i="42"/>
  <c r="S54" i="42"/>
  <c r="R54" i="42"/>
  <c r="S53" i="42"/>
  <c r="R53" i="42"/>
  <c r="S52" i="42"/>
  <c r="R52" i="42"/>
  <c r="S51" i="42"/>
  <c r="R51" i="42"/>
  <c r="S50" i="42"/>
  <c r="R50" i="42"/>
  <c r="S49" i="42"/>
  <c r="R49" i="42"/>
  <c r="B49" i="42"/>
  <c r="A49" i="42"/>
  <c r="S48" i="42"/>
  <c r="R48" i="42"/>
  <c r="S47" i="42"/>
  <c r="R47" i="42"/>
  <c r="S46" i="42"/>
  <c r="R46" i="42"/>
  <c r="S45" i="42"/>
  <c r="R45" i="42"/>
  <c r="G45" i="42"/>
  <c r="D49" i="42" s="1"/>
  <c r="F45" i="42"/>
  <c r="C49" i="42" s="1"/>
  <c r="S44" i="42"/>
  <c r="R44" i="42"/>
  <c r="S43" i="42"/>
  <c r="R43" i="42"/>
  <c r="S42" i="42"/>
  <c r="R42" i="42"/>
  <c r="S41" i="42"/>
  <c r="R41" i="42"/>
  <c r="S40" i="42"/>
  <c r="R40" i="42"/>
  <c r="S39" i="42"/>
  <c r="R39" i="42"/>
  <c r="S38" i="42"/>
  <c r="R38" i="42"/>
  <c r="S37" i="42"/>
  <c r="R37" i="42"/>
  <c r="S36" i="42"/>
  <c r="R36" i="42"/>
  <c r="S35" i="42"/>
  <c r="R35" i="42"/>
  <c r="S34" i="42"/>
  <c r="R34" i="42"/>
  <c r="S33" i="42"/>
  <c r="R33" i="42"/>
  <c r="S32" i="42"/>
  <c r="R32" i="42"/>
  <c r="S31" i="42"/>
  <c r="R31" i="42"/>
  <c r="S30" i="42"/>
  <c r="R30" i="42"/>
  <c r="S29" i="42"/>
  <c r="R29" i="42"/>
  <c r="S28" i="42"/>
  <c r="R28" i="42"/>
  <c r="S27" i="42"/>
  <c r="R27" i="42"/>
  <c r="S26" i="42"/>
  <c r="R26" i="42"/>
  <c r="S25" i="42"/>
  <c r="R25" i="42"/>
  <c r="S24" i="42"/>
  <c r="R24" i="42"/>
  <c r="S23" i="42"/>
  <c r="R23" i="42"/>
  <c r="S22" i="42"/>
  <c r="R22" i="42"/>
  <c r="S21" i="42"/>
  <c r="R21" i="42"/>
  <c r="S20" i="42"/>
  <c r="R20" i="42"/>
  <c r="S19" i="42"/>
  <c r="R19" i="42"/>
  <c r="S18" i="42"/>
  <c r="R18" i="42"/>
  <c r="S17" i="42"/>
  <c r="R17" i="42"/>
  <c r="H17" i="42"/>
  <c r="S16" i="42"/>
  <c r="R16" i="42"/>
  <c r="H16" i="42"/>
  <c r="S15" i="42"/>
  <c r="R15" i="42"/>
  <c r="H15" i="42"/>
  <c r="S14" i="42"/>
  <c r="R14" i="42"/>
  <c r="S13" i="42"/>
  <c r="R13" i="42"/>
  <c r="S12" i="42"/>
  <c r="R12" i="42"/>
  <c r="S11" i="42"/>
  <c r="R11" i="42"/>
  <c r="B11" i="42"/>
  <c r="S10" i="42"/>
  <c r="R10" i="42"/>
  <c r="B10" i="42"/>
  <c r="S9" i="42"/>
  <c r="R9" i="42"/>
  <c r="B9" i="42"/>
  <c r="S8" i="42"/>
  <c r="R8" i="42"/>
  <c r="B8" i="42"/>
  <c r="S7" i="42"/>
  <c r="R7" i="42"/>
  <c r="B7" i="42"/>
  <c r="S6" i="42"/>
  <c r="R6" i="42"/>
  <c r="S5" i="42"/>
  <c r="R5" i="42"/>
  <c r="S4" i="42"/>
  <c r="R4" i="42"/>
  <c r="S3" i="42"/>
  <c r="R3" i="42"/>
  <c r="S145" i="41"/>
  <c r="R145" i="41"/>
  <c r="S144" i="41"/>
  <c r="R144" i="41"/>
  <c r="S143" i="41"/>
  <c r="R143" i="41"/>
  <c r="S142" i="41"/>
  <c r="R142" i="41"/>
  <c r="S141" i="41"/>
  <c r="R141" i="41"/>
  <c r="S140" i="41"/>
  <c r="R140" i="41"/>
  <c r="S139" i="41"/>
  <c r="R139" i="41"/>
  <c r="S138" i="41"/>
  <c r="R138" i="41"/>
  <c r="S137" i="41"/>
  <c r="R137" i="41"/>
  <c r="S136" i="41"/>
  <c r="R136" i="41"/>
  <c r="S135" i="41"/>
  <c r="R135" i="41"/>
  <c r="S134" i="41"/>
  <c r="R134" i="41"/>
  <c r="S133" i="41"/>
  <c r="R133" i="41"/>
  <c r="S132" i="41"/>
  <c r="R132" i="41"/>
  <c r="S131" i="41"/>
  <c r="R131" i="41"/>
  <c r="S130" i="41"/>
  <c r="R130" i="41"/>
  <c r="S129" i="41"/>
  <c r="R129" i="41"/>
  <c r="S128" i="41"/>
  <c r="R128" i="41"/>
  <c r="S127" i="41"/>
  <c r="R127" i="41"/>
  <c r="S126" i="41"/>
  <c r="R126" i="41"/>
  <c r="S125" i="41"/>
  <c r="R125" i="41"/>
  <c r="S124" i="41"/>
  <c r="R124" i="41"/>
  <c r="S123" i="41"/>
  <c r="R123" i="41"/>
  <c r="S122" i="41"/>
  <c r="R122" i="41"/>
  <c r="S121" i="41"/>
  <c r="R121" i="41"/>
  <c r="S120" i="41"/>
  <c r="R120" i="41"/>
  <c r="S119" i="41"/>
  <c r="R119" i="41"/>
  <c r="S118" i="41"/>
  <c r="R118" i="41"/>
  <c r="S117" i="41"/>
  <c r="R117" i="41"/>
  <c r="S116" i="41"/>
  <c r="R116" i="41"/>
  <c r="S115" i="41"/>
  <c r="R115" i="41"/>
  <c r="S114" i="41"/>
  <c r="R114" i="41"/>
  <c r="S113" i="41"/>
  <c r="R113" i="41"/>
  <c r="S112" i="41"/>
  <c r="R112" i="41"/>
  <c r="S111" i="41"/>
  <c r="R111" i="41"/>
  <c r="S110" i="41"/>
  <c r="R110" i="41"/>
  <c r="S109" i="41"/>
  <c r="R109" i="41"/>
  <c r="S108" i="41"/>
  <c r="R108" i="41"/>
  <c r="S107" i="41"/>
  <c r="R107" i="41"/>
  <c r="S106" i="41"/>
  <c r="R106" i="41"/>
  <c r="S105" i="41"/>
  <c r="R105" i="41"/>
  <c r="S104" i="41"/>
  <c r="R104" i="41"/>
  <c r="S103" i="41"/>
  <c r="R103" i="41"/>
  <c r="S102" i="41"/>
  <c r="R102" i="41"/>
  <c r="S101" i="41"/>
  <c r="R101" i="41"/>
  <c r="S100" i="41"/>
  <c r="R100" i="41"/>
  <c r="S99" i="41"/>
  <c r="R99" i="41"/>
  <c r="S98" i="41"/>
  <c r="R98" i="41"/>
  <c r="S97" i="41"/>
  <c r="R97" i="41"/>
  <c r="S96" i="41"/>
  <c r="R96" i="41"/>
  <c r="S95" i="41"/>
  <c r="R95" i="41"/>
  <c r="S94" i="41"/>
  <c r="R94" i="41"/>
  <c r="S93" i="41"/>
  <c r="R93" i="41"/>
  <c r="S92" i="41"/>
  <c r="R92" i="41"/>
  <c r="S91" i="41"/>
  <c r="R91" i="41"/>
  <c r="S90" i="41"/>
  <c r="R90" i="41"/>
  <c r="S89" i="41"/>
  <c r="R89" i="41"/>
  <c r="S88" i="41"/>
  <c r="R88" i="41"/>
  <c r="S87" i="41"/>
  <c r="R87" i="41"/>
  <c r="S86" i="41"/>
  <c r="R86" i="41"/>
  <c r="S85" i="41"/>
  <c r="R85" i="41"/>
  <c r="S84" i="41"/>
  <c r="R84" i="41"/>
  <c r="S83" i="41"/>
  <c r="R83" i="41"/>
  <c r="S82" i="41"/>
  <c r="R82" i="41"/>
  <c r="S81" i="41"/>
  <c r="R81" i="41"/>
  <c r="S80" i="41"/>
  <c r="R80" i="41"/>
  <c r="S79" i="41"/>
  <c r="R79" i="41"/>
  <c r="S78" i="41"/>
  <c r="R78" i="41"/>
  <c r="S77" i="41"/>
  <c r="R77" i="41"/>
  <c r="S76" i="41"/>
  <c r="R76" i="41"/>
  <c r="S75" i="41"/>
  <c r="R75" i="41"/>
  <c r="S74" i="41"/>
  <c r="R74" i="41"/>
  <c r="S73" i="41"/>
  <c r="R73" i="41"/>
  <c r="S72" i="41"/>
  <c r="R72" i="41"/>
  <c r="S71" i="41"/>
  <c r="R71" i="41"/>
  <c r="S70" i="41"/>
  <c r="R70" i="41"/>
  <c r="S69" i="41"/>
  <c r="R69" i="41"/>
  <c r="S68" i="41"/>
  <c r="R68" i="41"/>
  <c r="S67" i="41"/>
  <c r="R67" i="41"/>
  <c r="S66" i="41"/>
  <c r="R66" i="41"/>
  <c r="S65" i="41"/>
  <c r="R65" i="41"/>
  <c r="S64" i="41"/>
  <c r="R64" i="41"/>
  <c r="S63" i="41"/>
  <c r="R63" i="41"/>
  <c r="S62" i="41"/>
  <c r="R62" i="41"/>
  <c r="S61" i="41"/>
  <c r="R61" i="41"/>
  <c r="S60" i="41"/>
  <c r="R60" i="41"/>
  <c r="S59" i="41"/>
  <c r="R59" i="41"/>
  <c r="S58" i="41"/>
  <c r="R58" i="41"/>
  <c r="S57" i="41"/>
  <c r="R57" i="41"/>
  <c r="S56" i="41"/>
  <c r="R56" i="41"/>
  <c r="S55" i="41"/>
  <c r="R55" i="41"/>
  <c r="S54" i="41"/>
  <c r="R54" i="41"/>
  <c r="S53" i="41"/>
  <c r="R53" i="41"/>
  <c r="S52" i="41"/>
  <c r="R52" i="41"/>
  <c r="S51" i="41"/>
  <c r="R51" i="41"/>
  <c r="S50" i="41"/>
  <c r="R50" i="41"/>
  <c r="S49" i="41"/>
  <c r="R49" i="41"/>
  <c r="B49" i="41"/>
  <c r="A49" i="41"/>
  <c r="S48" i="41"/>
  <c r="R48" i="41"/>
  <c r="S47" i="41"/>
  <c r="R47" i="41"/>
  <c r="S46" i="41"/>
  <c r="R46" i="41"/>
  <c r="S45" i="41"/>
  <c r="R45" i="41"/>
  <c r="G45" i="41"/>
  <c r="D49" i="41" s="1"/>
  <c r="F45" i="41"/>
  <c r="C49" i="41" s="1"/>
  <c r="E49" i="41" s="1"/>
  <c r="S44" i="41"/>
  <c r="R44" i="41"/>
  <c r="S43" i="41"/>
  <c r="R43" i="41"/>
  <c r="S42" i="41"/>
  <c r="R42" i="41"/>
  <c r="S41" i="41"/>
  <c r="R41" i="41"/>
  <c r="S40" i="41"/>
  <c r="R40" i="41"/>
  <c r="S39" i="41"/>
  <c r="R39" i="41"/>
  <c r="S38" i="41"/>
  <c r="R38" i="41"/>
  <c r="S37" i="41"/>
  <c r="R37" i="41"/>
  <c r="S36" i="41"/>
  <c r="R36" i="41"/>
  <c r="S35" i="41"/>
  <c r="R35" i="41"/>
  <c r="S34" i="41"/>
  <c r="R34" i="41"/>
  <c r="S33" i="41"/>
  <c r="R33" i="41"/>
  <c r="S32" i="41"/>
  <c r="R32" i="41"/>
  <c r="S31" i="41"/>
  <c r="R31" i="41"/>
  <c r="S30" i="41"/>
  <c r="R30" i="41"/>
  <c r="S29" i="41"/>
  <c r="R29" i="41"/>
  <c r="S28" i="41"/>
  <c r="R28" i="41"/>
  <c r="S27" i="41"/>
  <c r="R27" i="41"/>
  <c r="S26" i="41"/>
  <c r="R26" i="41"/>
  <c r="S25" i="41"/>
  <c r="R25" i="41"/>
  <c r="S24" i="41"/>
  <c r="R24" i="41"/>
  <c r="S23" i="41"/>
  <c r="R23" i="41"/>
  <c r="S22" i="41"/>
  <c r="R22" i="41"/>
  <c r="S21" i="41"/>
  <c r="R21" i="41"/>
  <c r="S20" i="41"/>
  <c r="R20" i="41"/>
  <c r="S19" i="41"/>
  <c r="R19" i="41"/>
  <c r="S18" i="41"/>
  <c r="R18" i="41"/>
  <c r="S17" i="41"/>
  <c r="R17" i="41"/>
  <c r="H17" i="41"/>
  <c r="S16" i="41"/>
  <c r="R16" i="41"/>
  <c r="H16" i="41"/>
  <c r="S15" i="41"/>
  <c r="R15" i="41"/>
  <c r="H15" i="41"/>
  <c r="S14" i="41"/>
  <c r="R14" i="41"/>
  <c r="S13" i="41"/>
  <c r="R13" i="41"/>
  <c r="S12" i="41"/>
  <c r="R12" i="41"/>
  <c r="S11" i="41"/>
  <c r="R11" i="41"/>
  <c r="B11" i="41"/>
  <c r="S10" i="41"/>
  <c r="R10" i="41"/>
  <c r="B10" i="41"/>
  <c r="S9" i="41"/>
  <c r="R9" i="41"/>
  <c r="B9" i="41"/>
  <c r="S8" i="41"/>
  <c r="R8" i="41"/>
  <c r="B8" i="41"/>
  <c r="S7" i="41"/>
  <c r="R7" i="41"/>
  <c r="B7" i="41"/>
  <c r="S6" i="41"/>
  <c r="R6" i="41"/>
  <c r="S5" i="41"/>
  <c r="R5" i="41"/>
  <c r="S4" i="41"/>
  <c r="R4" i="41"/>
  <c r="S3" i="41"/>
  <c r="R3" i="41"/>
  <c r="R4" i="4"/>
  <c r="S4" i="4"/>
  <c r="R5" i="4"/>
  <c r="S5" i="4"/>
  <c r="R6" i="4"/>
  <c r="S6" i="4"/>
  <c r="O20" i="22" s="1"/>
  <c r="T22" i="40" s="1"/>
  <c r="R7" i="4"/>
  <c r="S7" i="4"/>
  <c r="R8" i="4"/>
  <c r="S8" i="4"/>
  <c r="R9" i="4"/>
  <c r="S9" i="4"/>
  <c r="R10" i="4"/>
  <c r="S10" i="4"/>
  <c r="R11" i="4"/>
  <c r="S11" i="4"/>
  <c r="R12" i="4"/>
  <c r="H26" i="22" s="1"/>
  <c r="S12" i="4"/>
  <c r="O26" i="22" s="1"/>
  <c r="T28" i="40" s="1"/>
  <c r="R13" i="4"/>
  <c r="S13" i="4"/>
  <c r="R14" i="4"/>
  <c r="S14" i="4"/>
  <c r="R15" i="4"/>
  <c r="S15" i="4"/>
  <c r="R16" i="4"/>
  <c r="S16" i="4"/>
  <c r="R17" i="4"/>
  <c r="S17" i="4"/>
  <c r="R18" i="4"/>
  <c r="S18" i="4"/>
  <c r="O32" i="22" s="1"/>
  <c r="T34" i="40" s="1"/>
  <c r="R19" i="4"/>
  <c r="S19" i="4"/>
  <c r="R20" i="4"/>
  <c r="S20" i="4"/>
  <c r="R21" i="4"/>
  <c r="S21" i="4"/>
  <c r="R22" i="4"/>
  <c r="S22" i="4"/>
  <c r="R23" i="4"/>
  <c r="S23" i="4"/>
  <c r="R24" i="4"/>
  <c r="S24" i="4"/>
  <c r="O38" i="22" s="1"/>
  <c r="T40" i="40" s="1"/>
  <c r="R25" i="4"/>
  <c r="S25" i="4"/>
  <c r="R26" i="4"/>
  <c r="S26" i="4"/>
  <c r="R27" i="4"/>
  <c r="S27" i="4"/>
  <c r="R28" i="4"/>
  <c r="S28" i="4"/>
  <c r="R29" i="4"/>
  <c r="S29" i="4"/>
  <c r="R30" i="4"/>
  <c r="S30" i="4"/>
  <c r="AI19" i="22" s="1"/>
  <c r="AP21" i="40" s="1"/>
  <c r="R31" i="4"/>
  <c r="S31" i="4"/>
  <c r="R32" i="4"/>
  <c r="S32" i="4"/>
  <c r="R33" i="4"/>
  <c r="S33" i="4"/>
  <c r="R34" i="4"/>
  <c r="S34" i="4"/>
  <c r="R35" i="4"/>
  <c r="S35" i="4"/>
  <c r="R36" i="4"/>
  <c r="S36" i="4"/>
  <c r="AI25" i="22" s="1"/>
  <c r="AP27" i="40" s="1"/>
  <c r="R37" i="4"/>
  <c r="S37" i="4"/>
  <c r="R38" i="4"/>
  <c r="S38" i="4"/>
  <c r="R39" i="4"/>
  <c r="S39" i="4"/>
  <c r="R40" i="4"/>
  <c r="S40" i="4"/>
  <c r="R41" i="4"/>
  <c r="S41" i="4"/>
  <c r="R42" i="4"/>
  <c r="S42" i="4"/>
  <c r="AI31" i="22" s="1"/>
  <c r="AP33" i="40" s="1"/>
  <c r="R43" i="4"/>
  <c r="S43" i="4"/>
  <c r="R44" i="4"/>
  <c r="S44" i="4"/>
  <c r="R45" i="4"/>
  <c r="S45" i="4"/>
  <c r="R46" i="4"/>
  <c r="S46" i="4"/>
  <c r="R47" i="4"/>
  <c r="S47" i="4"/>
  <c r="R48" i="4"/>
  <c r="S48" i="4"/>
  <c r="R49" i="4"/>
  <c r="S49" i="4"/>
  <c r="R50" i="4"/>
  <c r="S50" i="4"/>
  <c r="R51" i="4"/>
  <c r="S51" i="4"/>
  <c r="R52" i="4"/>
  <c r="S52" i="4"/>
  <c r="R53" i="4"/>
  <c r="S53" i="4"/>
  <c r="R54" i="4"/>
  <c r="S54" i="4"/>
  <c r="BC18" i="22" s="1"/>
  <c r="BL20" i="40" s="1"/>
  <c r="R55" i="4"/>
  <c r="S55" i="4"/>
  <c r="R56" i="4"/>
  <c r="S56" i="4"/>
  <c r="R57" i="4"/>
  <c r="S57" i="4"/>
  <c r="R58" i="4"/>
  <c r="S58" i="4"/>
  <c r="R59" i="4"/>
  <c r="S59" i="4"/>
  <c r="R60" i="4"/>
  <c r="S60" i="4"/>
  <c r="BC24" i="22" s="1"/>
  <c r="BL26" i="40" s="1"/>
  <c r="R61" i="4"/>
  <c r="S61" i="4"/>
  <c r="R62" i="4"/>
  <c r="S62" i="4"/>
  <c r="R63" i="4"/>
  <c r="S63" i="4"/>
  <c r="R64" i="4"/>
  <c r="S64" i="4"/>
  <c r="R65" i="4"/>
  <c r="S65" i="4"/>
  <c r="R66" i="4"/>
  <c r="S66" i="4"/>
  <c r="BC30" i="22" s="1"/>
  <c r="BL32" i="40" s="1"/>
  <c r="R67" i="4"/>
  <c r="S67" i="4"/>
  <c r="R68" i="4"/>
  <c r="S68" i="4"/>
  <c r="R69" i="4"/>
  <c r="S69" i="4"/>
  <c r="R70" i="4"/>
  <c r="S70" i="4"/>
  <c r="R71" i="4"/>
  <c r="S71" i="4"/>
  <c r="R72" i="4"/>
  <c r="S72" i="4"/>
  <c r="BC36" i="22" s="1"/>
  <c r="BL38" i="40" s="1"/>
  <c r="R73" i="4"/>
  <c r="S73" i="4"/>
  <c r="R74" i="4"/>
  <c r="S74" i="4"/>
  <c r="R75" i="4"/>
  <c r="S75" i="4"/>
  <c r="R76" i="4"/>
  <c r="S76" i="4"/>
  <c r="R77" i="4"/>
  <c r="S77" i="4"/>
  <c r="R78" i="4"/>
  <c r="S78" i="4"/>
  <c r="BW17" i="22" s="1"/>
  <c r="CH19" i="40" s="1"/>
  <c r="R79" i="4"/>
  <c r="S79" i="4"/>
  <c r="R80" i="4"/>
  <c r="S80" i="4"/>
  <c r="R81" i="4"/>
  <c r="S81" i="4"/>
  <c r="R82" i="4"/>
  <c r="S82" i="4"/>
  <c r="R83" i="4"/>
  <c r="S83" i="4"/>
  <c r="R84" i="4"/>
  <c r="S84" i="4"/>
  <c r="BW23" i="22" s="1"/>
  <c r="CH25" i="40" s="1"/>
  <c r="R85" i="4"/>
  <c r="S85" i="4"/>
  <c r="R86" i="4"/>
  <c r="S86" i="4"/>
  <c r="R87" i="4"/>
  <c r="S87" i="4"/>
  <c r="R88" i="4"/>
  <c r="S88" i="4"/>
  <c r="R89" i="4"/>
  <c r="S89" i="4"/>
  <c r="R90" i="4"/>
  <c r="S90" i="4"/>
  <c r="BW29" i="22" s="1"/>
  <c r="CH31" i="40" s="1"/>
  <c r="R91" i="4"/>
  <c r="S91" i="4"/>
  <c r="R92" i="4"/>
  <c r="S92" i="4"/>
  <c r="R93" i="4"/>
  <c r="S93" i="4"/>
  <c r="R94" i="4"/>
  <c r="S94" i="4"/>
  <c r="R95" i="4"/>
  <c r="S95" i="4"/>
  <c r="R96" i="4"/>
  <c r="S96" i="4"/>
  <c r="BW35" i="22" s="1"/>
  <c r="CH37" i="40" s="1"/>
  <c r="R97" i="4"/>
  <c r="S97" i="4"/>
  <c r="R98" i="4"/>
  <c r="S98" i="4"/>
  <c r="R99" i="4"/>
  <c r="S99" i="4"/>
  <c r="R100" i="4"/>
  <c r="S100" i="4"/>
  <c r="R101" i="4"/>
  <c r="S101" i="4"/>
  <c r="R102" i="4"/>
  <c r="S102" i="4"/>
  <c r="BW41" i="22" s="1"/>
  <c r="CH43" i="40" s="1"/>
  <c r="R103" i="4"/>
  <c r="S103" i="4"/>
  <c r="R104" i="4"/>
  <c r="S104" i="4"/>
  <c r="R105" i="4"/>
  <c r="S105" i="4"/>
  <c r="R106" i="4"/>
  <c r="S106" i="4"/>
  <c r="R107" i="4"/>
  <c r="S107" i="4"/>
  <c r="R108" i="4"/>
  <c r="S108" i="4"/>
  <c r="CQ22" i="22" s="1"/>
  <c r="DD24" i="40" s="1"/>
  <c r="R109" i="4"/>
  <c r="S109" i="4"/>
  <c r="R110" i="4"/>
  <c r="S110" i="4"/>
  <c r="R111" i="4"/>
  <c r="S111" i="4"/>
  <c r="R112" i="4"/>
  <c r="S112" i="4"/>
  <c r="R113" i="4"/>
  <c r="S113" i="4"/>
  <c r="R114" i="4"/>
  <c r="S114" i="4"/>
  <c r="CQ28" i="22" s="1"/>
  <c r="DD30" i="40" s="1"/>
  <c r="R115" i="4"/>
  <c r="S115" i="4"/>
  <c r="R116" i="4"/>
  <c r="S116" i="4"/>
  <c r="R117" i="4"/>
  <c r="S117" i="4"/>
  <c r="R118" i="4"/>
  <c r="S118" i="4"/>
  <c r="R119" i="4"/>
  <c r="S119" i="4"/>
  <c r="R120" i="4"/>
  <c r="S120" i="4"/>
  <c r="CQ34" i="22" s="1"/>
  <c r="DD36" i="40" s="1"/>
  <c r="R121" i="4"/>
  <c r="S121" i="4"/>
  <c r="R122" i="4"/>
  <c r="S122" i="4"/>
  <c r="R123" i="4"/>
  <c r="S123" i="4"/>
  <c r="R124" i="4"/>
  <c r="S124" i="4"/>
  <c r="R125" i="4"/>
  <c r="S125" i="4"/>
  <c r="R126" i="4"/>
  <c r="S126" i="4"/>
  <c r="CQ40" i="22" s="1"/>
  <c r="DD42" i="40" s="1"/>
  <c r="R127" i="4"/>
  <c r="S127" i="4"/>
  <c r="R128" i="4"/>
  <c r="S128" i="4"/>
  <c r="R129" i="4"/>
  <c r="S129" i="4"/>
  <c r="R130" i="4"/>
  <c r="S130" i="4"/>
  <c r="R131" i="4"/>
  <c r="S131" i="4"/>
  <c r="R132" i="4"/>
  <c r="S132" i="4"/>
  <c r="DK21" i="22" s="1"/>
  <c r="DZ23" i="40" s="1"/>
  <c r="R133" i="4"/>
  <c r="S133" i="4"/>
  <c r="R134" i="4"/>
  <c r="S134" i="4"/>
  <c r="R135" i="4"/>
  <c r="S135" i="4"/>
  <c r="R136" i="4"/>
  <c r="S136" i="4"/>
  <c r="R137" i="4"/>
  <c r="S137" i="4"/>
  <c r="R138" i="4"/>
  <c r="S138" i="4"/>
  <c r="DK27" i="22" s="1"/>
  <c r="DZ29" i="40" s="1"/>
  <c r="R139" i="4"/>
  <c r="S139" i="4"/>
  <c r="R140" i="4"/>
  <c r="S140" i="4"/>
  <c r="R141" i="4"/>
  <c r="S141" i="4"/>
  <c r="R142" i="4"/>
  <c r="S142" i="4"/>
  <c r="R143" i="4"/>
  <c r="S143" i="4"/>
  <c r="R144" i="4"/>
  <c r="S144" i="4"/>
  <c r="DK33" i="22" s="1"/>
  <c r="DZ35" i="40" s="1"/>
  <c r="R145" i="4"/>
  <c r="S145" i="4"/>
  <c r="S3" i="4"/>
  <c r="R3" i="4"/>
  <c r="F45" i="4"/>
  <c r="C49" i="4" s="1"/>
  <c r="G45" i="4"/>
  <c r="D49" i="4" s="1"/>
  <c r="B49" i="4"/>
  <c r="A49" i="4"/>
  <c r="B49" i="3"/>
  <c r="A49" i="3"/>
  <c r="R145" i="3"/>
  <c r="DN36" i="40" s="1"/>
  <c r="CR14" i="23"/>
  <c r="CR13" i="23"/>
  <c r="E49" i="43" l="1"/>
  <c r="H32" i="22"/>
  <c r="AB19" i="22"/>
  <c r="AB31" i="22"/>
  <c r="AH33" i="40" s="1"/>
  <c r="H38" i="22"/>
  <c r="AB25" i="22"/>
  <c r="AH27" i="40" s="1"/>
  <c r="CQ39" i="22"/>
  <c r="DD41" i="40" s="1"/>
  <c r="CQ33" i="22"/>
  <c r="DD35" i="40" s="1"/>
  <c r="AB37" i="22"/>
  <c r="AH39" i="40" s="1"/>
  <c r="DK32" i="22"/>
  <c r="DZ34" i="40" s="1"/>
  <c r="DK26" i="22"/>
  <c r="DZ28" i="40" s="1"/>
  <c r="CQ27" i="22"/>
  <c r="DD29" i="40" s="1"/>
  <c r="BW34" i="22"/>
  <c r="CH36" i="40" s="1"/>
  <c r="BC29" i="22"/>
  <c r="BL31" i="40" s="1"/>
  <c r="R146" i="48"/>
  <c r="CQ21" i="22"/>
  <c r="DD23" i="40" s="1"/>
  <c r="BW22" i="22"/>
  <c r="CH24" i="40" s="1"/>
  <c r="BC35" i="22"/>
  <c r="BL37" i="40" s="1"/>
  <c r="BC17" i="22"/>
  <c r="BL19" i="40" s="1"/>
  <c r="BW40" i="22"/>
  <c r="CH42" i="40" s="1"/>
  <c r="BW28" i="22"/>
  <c r="CH30" i="40" s="1"/>
  <c r="BC41" i="22"/>
  <c r="BL43" i="40" s="1"/>
  <c r="BC23" i="22"/>
  <c r="BL25" i="40" s="1"/>
  <c r="H18" i="22"/>
  <c r="L20" i="40" s="1"/>
  <c r="E49" i="49"/>
  <c r="DD31" i="22"/>
  <c r="DR33" i="40" s="1"/>
  <c r="DD25" i="22"/>
  <c r="DD19" i="22"/>
  <c r="DR21" i="40" s="1"/>
  <c r="CJ38" i="22"/>
  <c r="CJ32" i="22"/>
  <c r="CV34" i="40" s="1"/>
  <c r="CJ26" i="22"/>
  <c r="CV28" i="40" s="1"/>
  <c r="CJ20" i="22"/>
  <c r="CV22" i="40" s="1"/>
  <c r="BP39" i="22"/>
  <c r="BZ41" i="40" s="1"/>
  <c r="BP33" i="22"/>
  <c r="BZ35" i="40" s="1"/>
  <c r="BP27" i="22"/>
  <c r="BZ29" i="40" s="1"/>
  <c r="BP21" i="22"/>
  <c r="BZ23" i="40" s="1"/>
  <c r="AV40" i="22"/>
  <c r="BD42" i="40" s="1"/>
  <c r="AV34" i="22"/>
  <c r="BD36" i="40" s="1"/>
  <c r="AV28" i="22"/>
  <c r="BD30" i="40" s="1"/>
  <c r="AV22" i="22"/>
  <c r="BD24" i="40" s="1"/>
  <c r="AB41" i="22"/>
  <c r="AH43" i="40" s="1"/>
  <c r="AI30" i="22"/>
  <c r="AP32" i="40" s="1"/>
  <c r="AI24" i="22"/>
  <c r="AP26" i="40" s="1"/>
  <c r="AI18" i="22"/>
  <c r="AP20" i="40" s="1"/>
  <c r="O37" i="22"/>
  <c r="T39" i="40" s="1"/>
  <c r="O31" i="22"/>
  <c r="T33" i="40" s="1"/>
  <c r="O19" i="22"/>
  <c r="T21" i="40" s="1"/>
  <c r="AB36" i="22"/>
  <c r="AH38" i="40" s="1"/>
  <c r="AB30" i="22"/>
  <c r="AH32" i="40" s="1"/>
  <c r="AB24" i="22"/>
  <c r="AH26" i="40" s="1"/>
  <c r="AB18" i="22"/>
  <c r="AH20" i="40" s="1"/>
  <c r="H37" i="22"/>
  <c r="L39" i="40" s="1"/>
  <c r="H31" i="22"/>
  <c r="L33" i="40" s="1"/>
  <c r="E49" i="50"/>
  <c r="AI35" i="22"/>
  <c r="AP37" i="40" s="1"/>
  <c r="DD26" i="22"/>
  <c r="DR28" i="40" s="1"/>
  <c r="CJ39" i="22"/>
  <c r="CV41" i="40" s="1"/>
  <c r="CJ33" i="22"/>
  <c r="CV35" i="40" s="1"/>
  <c r="BP40" i="22"/>
  <c r="BZ42" i="40" s="1"/>
  <c r="BP22" i="22"/>
  <c r="BZ24" i="40" s="1"/>
  <c r="AV41" i="22"/>
  <c r="BD43" i="40" s="1"/>
  <c r="AV23" i="22"/>
  <c r="BD25" i="40" s="1"/>
  <c r="DK19" i="22"/>
  <c r="DZ21" i="40" s="1"/>
  <c r="BW39" i="22"/>
  <c r="CH41" i="40" s="1"/>
  <c r="DK20" i="22"/>
  <c r="DZ22" i="40" s="1"/>
  <c r="AI36" i="22"/>
  <c r="AP38" i="40" s="1"/>
  <c r="DD32" i="22"/>
  <c r="DR34" i="40" s="1"/>
  <c r="DD20" i="22"/>
  <c r="DR22" i="40" s="1"/>
  <c r="CJ21" i="22"/>
  <c r="CV23" i="40" s="1"/>
  <c r="BP34" i="22"/>
  <c r="BZ36" i="40" s="1"/>
  <c r="AV35" i="22"/>
  <c r="BD37" i="40" s="1"/>
  <c r="AV17" i="22"/>
  <c r="BD19" i="40" s="1"/>
  <c r="H19" i="22"/>
  <c r="L21" i="40" s="1"/>
  <c r="CQ38" i="22"/>
  <c r="DD40" i="40" s="1"/>
  <c r="CQ26" i="22"/>
  <c r="DD28" i="40" s="1"/>
  <c r="BW33" i="22"/>
  <c r="CH35" i="40" s="1"/>
  <c r="BW21" i="22"/>
  <c r="CH23" i="40" s="1"/>
  <c r="AI41" i="22"/>
  <c r="AP43" i="40" s="1"/>
  <c r="O23" i="22"/>
  <c r="T25" i="40" s="1"/>
  <c r="H23" i="22"/>
  <c r="L25" i="40" s="1"/>
  <c r="CJ27" i="22"/>
  <c r="CV29" i="40" s="1"/>
  <c r="BP28" i="22"/>
  <c r="BZ30" i="40" s="1"/>
  <c r="AV29" i="22"/>
  <c r="BD31" i="40" s="1"/>
  <c r="DK31" i="22"/>
  <c r="DZ33" i="40" s="1"/>
  <c r="DK25" i="22"/>
  <c r="DZ27" i="40" s="1"/>
  <c r="CQ32" i="22"/>
  <c r="DD34" i="40" s="1"/>
  <c r="CQ20" i="22"/>
  <c r="DD22" i="40" s="1"/>
  <c r="BW27" i="22"/>
  <c r="CH29" i="40" s="1"/>
  <c r="BC40" i="22"/>
  <c r="BL42" i="40" s="1"/>
  <c r="BC34" i="22"/>
  <c r="BL36" i="40" s="1"/>
  <c r="BC28" i="22"/>
  <c r="BL30" i="40" s="1"/>
  <c r="BC22" i="22"/>
  <c r="BL24" i="40" s="1"/>
  <c r="O18" i="22"/>
  <c r="T20" i="40" s="1"/>
  <c r="O28" i="22"/>
  <c r="T30" i="40" s="1"/>
  <c r="H25" i="22"/>
  <c r="L27" i="40" s="1"/>
  <c r="CQ37" i="22"/>
  <c r="DD39" i="40" s="1"/>
  <c r="BW26" i="22"/>
  <c r="CH28" i="40" s="1"/>
  <c r="AI40" i="22"/>
  <c r="AP42" i="40" s="1"/>
  <c r="O25" i="22"/>
  <c r="T27" i="40" s="1"/>
  <c r="AB35" i="22"/>
  <c r="AH37" i="40" s="1"/>
  <c r="DK18" i="22"/>
  <c r="DZ20" i="40" s="1"/>
  <c r="BW32" i="22"/>
  <c r="CH34" i="40" s="1"/>
  <c r="BC21" i="22"/>
  <c r="BL23" i="40" s="1"/>
  <c r="AI29" i="22"/>
  <c r="AP31" i="40" s="1"/>
  <c r="O36" i="22"/>
  <c r="T38" i="40" s="1"/>
  <c r="DK30" i="22"/>
  <c r="DZ32" i="40" s="1"/>
  <c r="CQ31" i="22"/>
  <c r="DD33" i="40" s="1"/>
  <c r="BW38" i="22"/>
  <c r="CH40" i="40" s="1"/>
  <c r="BC39" i="22"/>
  <c r="BL41" i="40" s="1"/>
  <c r="BC33" i="22"/>
  <c r="BL35" i="40" s="1"/>
  <c r="AI23" i="22"/>
  <c r="AP25" i="40" s="1"/>
  <c r="O30" i="22"/>
  <c r="T32" i="40" s="1"/>
  <c r="DK24" i="22"/>
  <c r="DZ26" i="40" s="1"/>
  <c r="CQ25" i="22"/>
  <c r="DD27" i="40" s="1"/>
  <c r="BW20" i="22"/>
  <c r="CH22" i="40" s="1"/>
  <c r="BC27" i="22"/>
  <c r="BL29" i="40" s="1"/>
  <c r="H28" i="22"/>
  <c r="L30" i="40" s="1"/>
  <c r="AI17" i="22"/>
  <c r="AP19" i="40" s="1"/>
  <c r="CQ19" i="22"/>
  <c r="DD21" i="40" s="1"/>
  <c r="AB32" i="22"/>
  <c r="AH34" i="40" s="1"/>
  <c r="AB26" i="22"/>
  <c r="AH28" i="40" s="1"/>
  <c r="AB20" i="22"/>
  <c r="AH22" i="40" s="1"/>
  <c r="H39" i="22"/>
  <c r="L41" i="40" s="1"/>
  <c r="H33" i="22"/>
  <c r="L35" i="40" s="1"/>
  <c r="DD33" i="22"/>
  <c r="DR35" i="40" s="1"/>
  <c r="CJ40" i="22"/>
  <c r="CV42" i="40" s="1"/>
  <c r="CJ28" i="22"/>
  <c r="CV30" i="40" s="1"/>
  <c r="BP41" i="22"/>
  <c r="BZ43" i="40" s="1"/>
  <c r="BP29" i="22"/>
  <c r="BZ31" i="40" s="1"/>
  <c r="BP17" i="22"/>
  <c r="BZ19" i="40" s="1"/>
  <c r="AV36" i="22"/>
  <c r="BD38" i="40" s="1"/>
  <c r="AV24" i="22"/>
  <c r="BD26" i="40" s="1"/>
  <c r="AV18" i="22"/>
  <c r="BD20" i="40" s="1"/>
  <c r="AB29" i="22"/>
  <c r="AH31" i="40" s="1"/>
  <c r="AB23" i="22"/>
  <c r="AH25" i="40" s="1"/>
  <c r="H36" i="22"/>
  <c r="H30" i="22"/>
  <c r="L32" i="40" s="1"/>
  <c r="H24" i="22"/>
  <c r="L26" i="40" s="1"/>
  <c r="AI34" i="22"/>
  <c r="AP36" i="40" s="1"/>
  <c r="AI22" i="22"/>
  <c r="AP24" i="40" s="1"/>
  <c r="CJ19" i="22"/>
  <c r="CV21" i="40" s="1"/>
  <c r="BP26" i="22"/>
  <c r="BZ28" i="40" s="1"/>
  <c r="AV33" i="22"/>
  <c r="BD35" i="40" s="1"/>
  <c r="AB40" i="22"/>
  <c r="AH42" i="40" s="1"/>
  <c r="AB28" i="22"/>
  <c r="AH30" i="40" s="1"/>
  <c r="H29" i="22"/>
  <c r="L31" i="40" s="1"/>
  <c r="DK23" i="22"/>
  <c r="DZ25" i="40" s="1"/>
  <c r="CQ36" i="22"/>
  <c r="DD38" i="40" s="1"/>
  <c r="CQ30" i="22"/>
  <c r="DD32" i="40" s="1"/>
  <c r="BW31" i="22"/>
  <c r="CH33" i="40" s="1"/>
  <c r="BW19" i="22"/>
  <c r="CH21" i="40" s="1"/>
  <c r="BC38" i="22"/>
  <c r="BL40" i="40" s="1"/>
  <c r="BC26" i="22"/>
  <c r="BL28" i="40" s="1"/>
  <c r="AI39" i="22"/>
  <c r="AP41" i="40" s="1"/>
  <c r="AI27" i="22"/>
  <c r="AP29" i="40" s="1"/>
  <c r="O22" i="22"/>
  <c r="T24" i="40" s="1"/>
  <c r="O17" i="22"/>
  <c r="T19" i="40" s="1"/>
  <c r="DD23" i="22"/>
  <c r="DR25" i="40" s="1"/>
  <c r="CJ36" i="22"/>
  <c r="CV38" i="40" s="1"/>
  <c r="CJ24" i="22"/>
  <c r="CV26" i="40" s="1"/>
  <c r="BP37" i="22"/>
  <c r="BZ39" i="40" s="1"/>
  <c r="BP25" i="22"/>
  <c r="BZ27" i="40" s="1"/>
  <c r="AV38" i="22"/>
  <c r="BD40" i="40" s="1"/>
  <c r="AV26" i="22"/>
  <c r="BD28" i="40" s="1"/>
  <c r="AB33" i="22"/>
  <c r="AH35" i="40" s="1"/>
  <c r="AB21" i="22"/>
  <c r="AH23" i="40" s="1"/>
  <c r="H40" i="22"/>
  <c r="L42" i="40" s="1"/>
  <c r="H34" i="22"/>
  <c r="L36" i="40" s="1"/>
  <c r="DD27" i="22"/>
  <c r="DR29" i="40" s="1"/>
  <c r="CJ34" i="22"/>
  <c r="CV36" i="40" s="1"/>
  <c r="CJ22" i="22"/>
  <c r="CV24" i="40" s="1"/>
  <c r="BP35" i="22"/>
  <c r="BZ37" i="40" s="1"/>
  <c r="BP23" i="22"/>
  <c r="BZ25" i="40" s="1"/>
  <c r="H20" i="22"/>
  <c r="L22" i="40" s="1"/>
  <c r="AI28" i="22"/>
  <c r="AP30" i="40" s="1"/>
  <c r="O41" i="22"/>
  <c r="T43" i="40" s="1"/>
  <c r="O29" i="22"/>
  <c r="T31" i="40" s="1"/>
  <c r="DD30" i="22"/>
  <c r="DR32" i="40" s="1"/>
  <c r="DD18" i="22"/>
  <c r="DR20" i="40" s="1"/>
  <c r="CJ31" i="22"/>
  <c r="CV33" i="40" s="1"/>
  <c r="BP38" i="22"/>
  <c r="BZ40" i="40" s="1"/>
  <c r="BP20" i="22"/>
  <c r="BZ22" i="40" s="1"/>
  <c r="AV27" i="22"/>
  <c r="BD29" i="40" s="1"/>
  <c r="AB22" i="22"/>
  <c r="AH24" i="40" s="1"/>
  <c r="H17" i="22"/>
  <c r="DK29" i="22"/>
  <c r="DZ31" i="40" s="1"/>
  <c r="DK17" i="22"/>
  <c r="DZ19" i="40" s="1"/>
  <c r="CQ24" i="22"/>
  <c r="DD26" i="40" s="1"/>
  <c r="BW37" i="22"/>
  <c r="CH39" i="40" s="1"/>
  <c r="BW25" i="22"/>
  <c r="CH27" i="40" s="1"/>
  <c r="BC32" i="22"/>
  <c r="BL34" i="40" s="1"/>
  <c r="BC20" i="22"/>
  <c r="BL22" i="40" s="1"/>
  <c r="AI33" i="22"/>
  <c r="AP35" i="40" s="1"/>
  <c r="AI21" i="22"/>
  <c r="AP23" i="40" s="1"/>
  <c r="O40" i="22"/>
  <c r="T42" i="40" s="1"/>
  <c r="O34" i="22"/>
  <c r="T36" i="40" s="1"/>
  <c r="DD29" i="22"/>
  <c r="DR31" i="40" s="1"/>
  <c r="DD17" i="22"/>
  <c r="DR19" i="40" s="1"/>
  <c r="CJ30" i="22"/>
  <c r="CV32" i="40" s="1"/>
  <c r="CJ18" i="22"/>
  <c r="CV20" i="40" s="1"/>
  <c r="BP31" i="22"/>
  <c r="BZ33" i="40" s="1"/>
  <c r="BP19" i="22"/>
  <c r="BZ21" i="40" s="1"/>
  <c r="AV32" i="22"/>
  <c r="BD34" i="40" s="1"/>
  <c r="AV20" i="22"/>
  <c r="BD22" i="40" s="1"/>
  <c r="AB39" i="22"/>
  <c r="AH41" i="40" s="1"/>
  <c r="AB27" i="22"/>
  <c r="AH29" i="40" s="1"/>
  <c r="H22" i="22"/>
  <c r="L24" i="40" s="1"/>
  <c r="DK34" i="22"/>
  <c r="DZ36" i="40" s="1"/>
  <c r="DK28" i="22"/>
  <c r="DZ30" i="40" s="1"/>
  <c r="DK22" i="22"/>
  <c r="DZ24" i="40" s="1"/>
  <c r="CQ41" i="22"/>
  <c r="DD43" i="40" s="1"/>
  <c r="CQ35" i="22"/>
  <c r="DD37" i="40" s="1"/>
  <c r="CQ29" i="22"/>
  <c r="DD31" i="40" s="1"/>
  <c r="CQ23" i="22"/>
  <c r="DD25" i="40" s="1"/>
  <c r="CQ17" i="22"/>
  <c r="DD19" i="40" s="1"/>
  <c r="BW36" i="22"/>
  <c r="CH38" i="40" s="1"/>
  <c r="BW30" i="22"/>
  <c r="CH32" i="40" s="1"/>
  <c r="BW24" i="22"/>
  <c r="CH26" i="40" s="1"/>
  <c r="BW18" i="22"/>
  <c r="CH20" i="40" s="1"/>
  <c r="BC37" i="22"/>
  <c r="BL39" i="40" s="1"/>
  <c r="BC31" i="22"/>
  <c r="BL33" i="40" s="1"/>
  <c r="BC25" i="22"/>
  <c r="BL27" i="40" s="1"/>
  <c r="BC19" i="22"/>
  <c r="BL21" i="40" s="1"/>
  <c r="AI38" i="22"/>
  <c r="AP40" i="40" s="1"/>
  <c r="AI32" i="22"/>
  <c r="AP34" i="40" s="1"/>
  <c r="AI26" i="22"/>
  <c r="AP28" i="40" s="1"/>
  <c r="AI20" i="22"/>
  <c r="AP22" i="40" s="1"/>
  <c r="O39" i="22"/>
  <c r="T41" i="40" s="1"/>
  <c r="O33" i="22"/>
  <c r="T35" i="40" s="1"/>
  <c r="O27" i="22"/>
  <c r="T29" i="40" s="1"/>
  <c r="O21" i="22"/>
  <c r="T23" i="40" s="1"/>
  <c r="DD21" i="22"/>
  <c r="DR23" i="40" s="1"/>
  <c r="AV30" i="22"/>
  <c r="BD32" i="40" s="1"/>
  <c r="O24" i="22"/>
  <c r="T26" i="40" s="1"/>
  <c r="AB17" i="22"/>
  <c r="AH19" i="40" s="1"/>
  <c r="O35" i="22"/>
  <c r="T37" i="40" s="1"/>
  <c r="DD24" i="22"/>
  <c r="DR26" i="40" s="1"/>
  <c r="CJ37" i="22"/>
  <c r="CV39" i="40" s="1"/>
  <c r="CJ25" i="22"/>
  <c r="CV27" i="40" s="1"/>
  <c r="BP32" i="22"/>
  <c r="BZ34" i="40" s="1"/>
  <c r="AV39" i="22"/>
  <c r="BD41" i="40" s="1"/>
  <c r="AV21" i="22"/>
  <c r="BD23" i="40" s="1"/>
  <c r="AB34" i="22"/>
  <c r="AH36" i="40" s="1"/>
  <c r="H41" i="22"/>
  <c r="L43" i="40" s="1"/>
  <c r="H35" i="22"/>
  <c r="L37" i="40" s="1"/>
  <c r="CQ18" i="22"/>
  <c r="DD20" i="40" s="1"/>
  <c r="DD34" i="22"/>
  <c r="DR36" i="40" s="1"/>
  <c r="DD28" i="22"/>
  <c r="DR30" i="40" s="1"/>
  <c r="DD22" i="22"/>
  <c r="DR24" i="40" s="1"/>
  <c r="CJ41" i="22"/>
  <c r="CV43" i="40" s="1"/>
  <c r="CJ35" i="22"/>
  <c r="CV37" i="40" s="1"/>
  <c r="CJ29" i="22"/>
  <c r="CV31" i="40" s="1"/>
  <c r="CJ23" i="22"/>
  <c r="CV25" i="40" s="1"/>
  <c r="CJ17" i="22"/>
  <c r="CV19" i="40" s="1"/>
  <c r="BP36" i="22"/>
  <c r="BZ38" i="40" s="1"/>
  <c r="BP30" i="22"/>
  <c r="BZ32" i="40" s="1"/>
  <c r="BP24" i="22"/>
  <c r="BZ26" i="40" s="1"/>
  <c r="BP18" i="22"/>
  <c r="BZ20" i="40" s="1"/>
  <c r="AV37" i="22"/>
  <c r="BD39" i="40" s="1"/>
  <c r="AV31" i="22"/>
  <c r="BD33" i="40" s="1"/>
  <c r="AV25" i="22"/>
  <c r="BD27" i="40" s="1"/>
  <c r="AV19" i="22"/>
  <c r="BD21" i="40" s="1"/>
  <c r="AB38" i="22"/>
  <c r="AH40" i="40" s="1"/>
  <c r="H27" i="22"/>
  <c r="L29" i="40" s="1"/>
  <c r="H21" i="22"/>
  <c r="L23" i="40" s="1"/>
  <c r="AI37" i="22"/>
  <c r="AP39" i="40" s="1"/>
  <c r="DD34" i="23"/>
  <c r="L28" i="40"/>
  <c r="S146" i="49"/>
  <c r="R146" i="50"/>
  <c r="H45" i="43"/>
  <c r="F49" i="43" s="1"/>
  <c r="E12" i="25" s="1"/>
  <c r="S146" i="50"/>
  <c r="R146" i="51"/>
  <c r="S146" i="47"/>
  <c r="R146" i="49"/>
  <c r="S146" i="42"/>
  <c r="R146" i="43"/>
  <c r="L34" i="40"/>
  <c r="R146" i="42"/>
  <c r="H45" i="46"/>
  <c r="F49" i="46" s="1"/>
  <c r="H12" i="25" s="1"/>
  <c r="S146" i="43"/>
  <c r="R146" i="44"/>
  <c r="E49" i="45"/>
  <c r="H45" i="48"/>
  <c r="F49" i="48" s="1"/>
  <c r="J12" i="25" s="1"/>
  <c r="AH21" i="40"/>
  <c r="S146" i="48"/>
  <c r="H45" i="47"/>
  <c r="F49" i="47" s="1"/>
  <c r="I12" i="25" s="1"/>
  <c r="BS8" i="22"/>
  <c r="CG9" i="40" s="1"/>
  <c r="R146" i="41"/>
  <c r="H45" i="49"/>
  <c r="F49" i="49" s="1"/>
  <c r="K12" i="25" s="1"/>
  <c r="S146" i="44"/>
  <c r="R146" i="45"/>
  <c r="L40" i="40"/>
  <c r="CV40" i="40"/>
  <c r="S146" i="41"/>
  <c r="H45" i="41"/>
  <c r="F49" i="41" s="1"/>
  <c r="C12" i="25" s="1"/>
  <c r="S146" i="45"/>
  <c r="R146" i="46"/>
  <c r="E49" i="47"/>
  <c r="H45" i="50"/>
  <c r="F49" i="50" s="1"/>
  <c r="L12" i="25" s="1"/>
  <c r="BI8" i="22"/>
  <c r="BU9" i="40" s="1"/>
  <c r="S146" i="51"/>
  <c r="DR27" i="40"/>
  <c r="H45" i="45"/>
  <c r="F49" i="45" s="1"/>
  <c r="G12" i="25" s="1"/>
  <c r="H45" i="42"/>
  <c r="F49" i="42" s="1"/>
  <c r="D12" i="25" s="1"/>
  <c r="S146" i="46"/>
  <c r="R146" i="47"/>
  <c r="H45" i="51"/>
  <c r="F49" i="51" s="1"/>
  <c r="M12" i="25" s="1"/>
  <c r="E49" i="51"/>
  <c r="E49" i="48"/>
  <c r="E49" i="46"/>
  <c r="E49" i="44"/>
  <c r="E49" i="42"/>
  <c r="E49" i="4"/>
  <c r="R146" i="4"/>
  <c r="S146" i="4"/>
  <c r="DD35" i="22" l="1"/>
  <c r="L38" i="40"/>
  <c r="DZ37" i="40"/>
  <c r="DK35" i="22"/>
  <c r="CC8" i="22"/>
  <c r="CS9" i="40" s="1"/>
  <c r="L19" i="40"/>
  <c r="DR37" i="40" s="1"/>
  <c r="BI8" i="23"/>
  <c r="BO9" i="40" s="1"/>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3" i="3"/>
  <c r="R4"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3" i="3"/>
  <c r="G45" i="3"/>
  <c r="D49" i="3" s="1"/>
  <c r="F45" i="3"/>
  <c r="C49" i="3" s="1"/>
  <c r="E49" i="3" s="1"/>
  <c r="CC8" i="23" s="1"/>
  <c r="CM9" i="40" s="1"/>
  <c r="B10" i="3"/>
  <c r="H16" i="3"/>
  <c r="H17" i="3"/>
  <c r="I17" i="3" s="1"/>
  <c r="B7" i="4"/>
  <c r="Z8" i="23"/>
  <c r="N8" i="23"/>
  <c r="B8" i="23"/>
  <c r="CJ5" i="23"/>
  <c r="BS8" i="23"/>
  <c r="CA9" i="40" s="1"/>
  <c r="B7" i="3"/>
  <c r="DN21" i="40" l="1"/>
  <c r="DD19" i="23"/>
  <c r="BV23" i="40"/>
  <c r="BP21" i="23"/>
  <c r="AZ24" i="40"/>
  <c r="AV22" i="23"/>
  <c r="DV32" i="40"/>
  <c r="DK30" i="23"/>
  <c r="CZ21" i="40"/>
  <c r="CQ19" i="23"/>
  <c r="BH35" i="40"/>
  <c r="BC33" i="23"/>
  <c r="AL24" i="40"/>
  <c r="AI22" i="23"/>
  <c r="AD36" i="40"/>
  <c r="AB34" i="23"/>
  <c r="CD33" i="40"/>
  <c r="BW31" i="23"/>
  <c r="BH22" i="40"/>
  <c r="BC20" i="23"/>
  <c r="AL23" i="40"/>
  <c r="AI21" i="23"/>
  <c r="DN19" i="40"/>
  <c r="DD17" i="23"/>
  <c r="CD32" i="40"/>
  <c r="BW30" i="23"/>
  <c r="AL34" i="40"/>
  <c r="AI32" i="23"/>
  <c r="P35" i="40"/>
  <c r="O33" i="23"/>
  <c r="DN30" i="40"/>
  <c r="DD28" i="23"/>
  <c r="CR19" i="40"/>
  <c r="CJ17" i="23"/>
  <c r="BV20" i="40"/>
  <c r="BP18" i="23"/>
  <c r="AD34" i="40"/>
  <c r="AB32" i="23"/>
  <c r="H35" i="40"/>
  <c r="H33" i="23"/>
  <c r="CZ42" i="40"/>
  <c r="CQ40" i="23"/>
  <c r="CD31" i="40"/>
  <c r="BW29" i="23"/>
  <c r="BH20" i="40"/>
  <c r="BC18" i="23"/>
  <c r="P22" i="40"/>
  <c r="O20" i="23"/>
  <c r="CR42" i="40"/>
  <c r="CJ40" i="23"/>
  <c r="BV31" i="40"/>
  <c r="BP29" i="23"/>
  <c r="AZ20" i="40"/>
  <c r="AV18" i="23"/>
  <c r="H34" i="40"/>
  <c r="H32" i="23"/>
  <c r="CZ41" i="40"/>
  <c r="CQ39" i="23"/>
  <c r="CD30" i="40"/>
  <c r="BW28" i="23"/>
  <c r="BH19" i="40"/>
  <c r="BC17" i="23"/>
  <c r="P33" i="40"/>
  <c r="O31" i="23"/>
  <c r="CR29" i="40"/>
  <c r="CJ27" i="23"/>
  <c r="AZ43" i="40"/>
  <c r="AV41" i="23"/>
  <c r="AD32" i="40"/>
  <c r="AB30" i="23"/>
  <c r="H33" i="40"/>
  <c r="H31" i="23"/>
  <c r="CZ40" i="40"/>
  <c r="CQ38" i="23"/>
  <c r="BH42" i="40"/>
  <c r="BC40" i="23"/>
  <c r="AL43" i="40"/>
  <c r="AI41" i="23"/>
  <c r="AL19" i="40"/>
  <c r="AI17" i="23"/>
  <c r="CR28" i="40"/>
  <c r="CJ26" i="23"/>
  <c r="AZ42" i="40"/>
  <c r="AV40" i="23"/>
  <c r="AD31" i="40"/>
  <c r="AB29" i="23"/>
  <c r="DV26" i="40"/>
  <c r="DK24" i="23"/>
  <c r="BH41" i="40"/>
  <c r="BC39" i="23"/>
  <c r="DN33" i="40"/>
  <c r="DD31" i="23"/>
  <c r="CR22" i="40"/>
  <c r="CJ20" i="23"/>
  <c r="AZ36" i="40"/>
  <c r="AV34" i="23"/>
  <c r="AD25" i="40"/>
  <c r="AB23" i="23"/>
  <c r="DV20" i="40"/>
  <c r="DK18" i="23"/>
  <c r="CD34" i="40"/>
  <c r="BW32" i="23"/>
  <c r="AL36" i="40"/>
  <c r="AI34" i="23"/>
  <c r="P25" i="40"/>
  <c r="O23" i="23"/>
  <c r="DN20" i="40"/>
  <c r="DD18" i="23"/>
  <c r="CR21" i="40"/>
  <c r="CJ19" i="23"/>
  <c r="BV22" i="40"/>
  <c r="BP20" i="23"/>
  <c r="AZ23" i="40"/>
  <c r="AV21" i="23"/>
  <c r="AD24" i="40"/>
  <c r="AB22" i="23"/>
  <c r="DV31" i="40"/>
  <c r="DK29" i="23"/>
  <c r="CZ32" i="40"/>
  <c r="CQ30" i="23"/>
  <c r="CD21" i="40"/>
  <c r="BW19" i="23"/>
  <c r="AL35" i="40"/>
  <c r="AI33" i="23"/>
  <c r="P24" i="40"/>
  <c r="O22" i="23"/>
  <c r="CR32" i="40"/>
  <c r="CJ30" i="23"/>
  <c r="BV33" i="40"/>
  <c r="BP31" i="23"/>
  <c r="AZ34" i="40"/>
  <c r="AV32" i="23"/>
  <c r="AD35" i="40"/>
  <c r="AB33" i="23"/>
  <c r="H24" i="40"/>
  <c r="H22" i="23"/>
  <c r="CZ43" i="40"/>
  <c r="CQ41" i="23"/>
  <c r="CZ19" i="40"/>
  <c r="CQ17" i="23"/>
  <c r="BH33" i="40"/>
  <c r="BC31" i="23"/>
  <c r="P23" i="40"/>
  <c r="O21" i="23"/>
  <c r="CR31" i="40"/>
  <c r="CJ29" i="23"/>
  <c r="BV32" i="40"/>
  <c r="BP30" i="23"/>
  <c r="AZ33" i="40"/>
  <c r="AV31" i="23"/>
  <c r="AD22" i="40"/>
  <c r="AB20" i="23"/>
  <c r="DV29" i="40"/>
  <c r="DK27" i="23"/>
  <c r="CD43" i="40"/>
  <c r="BW41" i="23"/>
  <c r="BH32" i="40"/>
  <c r="BC30" i="23"/>
  <c r="AL21" i="40"/>
  <c r="AI19" i="23"/>
  <c r="CR30" i="40"/>
  <c r="CJ28" i="23"/>
  <c r="AZ32" i="40"/>
  <c r="AV30" i="23"/>
  <c r="AD21" i="40"/>
  <c r="AB19" i="23"/>
  <c r="DV28" i="40"/>
  <c r="DK26" i="23"/>
  <c r="CD42" i="40"/>
  <c r="BW40" i="23"/>
  <c r="BH31" i="40"/>
  <c r="BC29" i="23"/>
  <c r="AL20" i="40"/>
  <c r="AI18" i="23"/>
  <c r="DN28" i="40"/>
  <c r="DD26" i="23"/>
  <c r="BV42" i="40"/>
  <c r="BP40" i="23"/>
  <c r="AZ19" i="40"/>
  <c r="AV17" i="23"/>
  <c r="DV27" i="40"/>
  <c r="DK25" i="23"/>
  <c r="CD41" i="40"/>
  <c r="BW39" i="23"/>
  <c r="BH30" i="40"/>
  <c r="BC28" i="23"/>
  <c r="P32" i="40"/>
  <c r="O30" i="23"/>
  <c r="DN27" i="40"/>
  <c r="DD25" i="23"/>
  <c r="BV41" i="40"/>
  <c r="BP39" i="23"/>
  <c r="AZ30" i="40"/>
  <c r="AV28" i="23"/>
  <c r="AD19" i="40"/>
  <c r="AB17" i="23"/>
  <c r="H20" i="40"/>
  <c r="H18" i="23"/>
  <c r="CZ27" i="40"/>
  <c r="CQ25" i="23"/>
  <c r="CD28" i="40"/>
  <c r="BW26" i="23"/>
  <c r="AL42" i="40"/>
  <c r="AI40" i="23"/>
  <c r="P31" i="40"/>
  <c r="O29" i="23"/>
  <c r="DN26" i="40"/>
  <c r="DD24" i="23"/>
  <c r="CR27" i="40"/>
  <c r="CJ25" i="23"/>
  <c r="BV28" i="40"/>
  <c r="BP26" i="23"/>
  <c r="AZ29" i="40"/>
  <c r="AV27" i="23"/>
  <c r="AD30" i="40"/>
  <c r="AB28" i="23"/>
  <c r="P19" i="40"/>
  <c r="O17" i="23"/>
  <c r="CZ38" i="40"/>
  <c r="CQ36" i="23"/>
  <c r="CD39" i="40"/>
  <c r="BW37" i="23"/>
  <c r="BH40" i="40"/>
  <c r="BC38" i="23"/>
  <c r="AL41" i="40"/>
  <c r="AI39" i="23"/>
  <c r="P30" i="40"/>
  <c r="O28" i="23"/>
  <c r="S146" i="3"/>
  <c r="DN25" i="40"/>
  <c r="DD23" i="23"/>
  <c r="CR26" i="40"/>
  <c r="CJ24" i="23"/>
  <c r="BV27" i="40"/>
  <c r="BP25" i="23"/>
  <c r="AZ28" i="40"/>
  <c r="AV26" i="23"/>
  <c r="AD29" i="40"/>
  <c r="AB27" i="23"/>
  <c r="H30" i="40"/>
  <c r="H28" i="23"/>
  <c r="DV24" i="40"/>
  <c r="DK22" i="23"/>
  <c r="CZ25" i="40"/>
  <c r="CQ23" i="23"/>
  <c r="BH39" i="40"/>
  <c r="BC37" i="23"/>
  <c r="AL28" i="40"/>
  <c r="AI26" i="23"/>
  <c r="H19" i="40"/>
  <c r="H17" i="23"/>
  <c r="CR37" i="40"/>
  <c r="CJ35" i="23"/>
  <c r="CR25" i="40"/>
  <c r="CJ23" i="23"/>
  <c r="BV38" i="40"/>
  <c r="BP36" i="23"/>
  <c r="BV26" i="40"/>
  <c r="BP24" i="23"/>
  <c r="AZ39" i="40"/>
  <c r="AV37" i="23"/>
  <c r="AZ27" i="40"/>
  <c r="AV25" i="23"/>
  <c r="AD40" i="40"/>
  <c r="AB38" i="23"/>
  <c r="AD28" i="40"/>
  <c r="AB26" i="23"/>
  <c r="H41" i="40"/>
  <c r="H39" i="23"/>
  <c r="H29" i="40"/>
  <c r="H27" i="23"/>
  <c r="DV35" i="40"/>
  <c r="DK33" i="23"/>
  <c r="DV23" i="40"/>
  <c r="DK21" i="23"/>
  <c r="CZ36" i="40"/>
  <c r="CQ34" i="23"/>
  <c r="CZ24" i="40"/>
  <c r="CQ22" i="23"/>
  <c r="CD37" i="40"/>
  <c r="BW35" i="23"/>
  <c r="CD25" i="40"/>
  <c r="BW23" i="23"/>
  <c r="BH38" i="40"/>
  <c r="BC36" i="23"/>
  <c r="BH26" i="40"/>
  <c r="BC24" i="23"/>
  <c r="AL39" i="40"/>
  <c r="AI37" i="23"/>
  <c r="AL27" i="40"/>
  <c r="AI25" i="23"/>
  <c r="P40" i="40"/>
  <c r="O38" i="23"/>
  <c r="P28" i="40"/>
  <c r="O26" i="23"/>
  <c r="DV36" i="40"/>
  <c r="DK34" i="23"/>
  <c r="CD38" i="40"/>
  <c r="BW36" i="23"/>
  <c r="BH27" i="40"/>
  <c r="BC25" i="23"/>
  <c r="P29" i="40"/>
  <c r="O27" i="23"/>
  <c r="BV25" i="40"/>
  <c r="BP23" i="23"/>
  <c r="AZ38" i="40"/>
  <c r="AV36" i="23"/>
  <c r="AZ26" i="40"/>
  <c r="AV24" i="23"/>
  <c r="AD39" i="40"/>
  <c r="AB37" i="23"/>
  <c r="AD27" i="40"/>
  <c r="AB25" i="23"/>
  <c r="H40" i="40"/>
  <c r="H38" i="23"/>
  <c r="H28" i="40"/>
  <c r="H26" i="23"/>
  <c r="DV34" i="40"/>
  <c r="DK32" i="23"/>
  <c r="DV22" i="40"/>
  <c r="DK20" i="23"/>
  <c r="CZ35" i="40"/>
  <c r="CQ33" i="23"/>
  <c r="CZ23" i="40"/>
  <c r="CQ21" i="23"/>
  <c r="CD36" i="40"/>
  <c r="BW34" i="23"/>
  <c r="CD24" i="40"/>
  <c r="BW22" i="23"/>
  <c r="BH37" i="40"/>
  <c r="BC35" i="23"/>
  <c r="BH25" i="40"/>
  <c r="BC23" i="23"/>
  <c r="AL38" i="40"/>
  <c r="AI36" i="23"/>
  <c r="AL26" i="40"/>
  <c r="AI24" i="23"/>
  <c r="P39" i="40"/>
  <c r="O37" i="23"/>
  <c r="P27" i="40"/>
  <c r="O25" i="23"/>
  <c r="CR34" i="40"/>
  <c r="CJ32" i="23"/>
  <c r="BV35" i="40"/>
  <c r="BP33" i="23"/>
  <c r="AD37" i="40"/>
  <c r="AB35" i="23"/>
  <c r="H38" i="40"/>
  <c r="DN37" i="40" s="1"/>
  <c r="H36" i="23"/>
  <c r="H26" i="40"/>
  <c r="H24" i="23"/>
  <c r="CZ33" i="40"/>
  <c r="CQ31" i="23"/>
  <c r="CD22" i="40"/>
  <c r="BW20" i="23"/>
  <c r="BH23" i="40"/>
  <c r="BC21" i="23"/>
  <c r="P37" i="40"/>
  <c r="O35" i="23"/>
  <c r="DN32" i="40"/>
  <c r="DD30" i="23"/>
  <c r="CR33" i="40"/>
  <c r="CJ31" i="23"/>
  <c r="BV34" i="40"/>
  <c r="BP32" i="23"/>
  <c r="AZ35" i="40"/>
  <c r="AV33" i="23"/>
  <c r="H37" i="40"/>
  <c r="H35" i="23"/>
  <c r="H25" i="40"/>
  <c r="H23" i="23"/>
  <c r="DV19" i="40"/>
  <c r="DK17" i="23"/>
  <c r="CZ20" i="40"/>
  <c r="CQ18" i="23"/>
  <c r="BH34" i="40"/>
  <c r="BC32" i="23"/>
  <c r="P36" i="40"/>
  <c r="O34" i="23"/>
  <c r="DN31" i="40"/>
  <c r="DD29" i="23"/>
  <c r="CR20" i="40"/>
  <c r="CJ18" i="23"/>
  <c r="BV21" i="40"/>
  <c r="BP19" i="23"/>
  <c r="AZ22" i="40"/>
  <c r="AV20" i="23"/>
  <c r="AD23" i="40"/>
  <c r="AB21" i="23"/>
  <c r="H36" i="40"/>
  <c r="H34" i="23"/>
  <c r="DV30" i="40"/>
  <c r="DK28" i="23"/>
  <c r="CZ31" i="40"/>
  <c r="CQ29" i="23"/>
  <c r="CD20" i="40"/>
  <c r="BW18" i="23"/>
  <c r="BH21" i="40"/>
  <c r="BC19" i="23"/>
  <c r="AL22" i="40"/>
  <c r="AI20" i="23"/>
  <c r="CR43" i="40"/>
  <c r="CJ41" i="23"/>
  <c r="AZ21" i="40"/>
  <c r="AV19" i="23"/>
  <c r="H23" i="40"/>
  <c r="H21" i="23"/>
  <c r="CZ30" i="40"/>
  <c r="CQ28" i="23"/>
  <c r="CD19" i="40"/>
  <c r="BW17" i="23"/>
  <c r="AL33" i="40"/>
  <c r="AI31" i="23"/>
  <c r="P34" i="40"/>
  <c r="O32" i="23"/>
  <c r="DN29" i="40"/>
  <c r="DD27" i="23"/>
  <c r="BV43" i="40"/>
  <c r="BP41" i="23"/>
  <c r="BV19" i="40"/>
  <c r="BP17" i="23"/>
  <c r="AD33" i="40"/>
  <c r="AB31" i="23"/>
  <c r="H22" i="40"/>
  <c r="H20" i="23"/>
  <c r="CZ29" i="40"/>
  <c r="CQ27" i="23"/>
  <c r="BH43" i="40"/>
  <c r="BC41" i="23"/>
  <c r="AL32" i="40"/>
  <c r="AI30" i="23"/>
  <c r="P21" i="40"/>
  <c r="O19" i="23"/>
  <c r="CR41" i="40"/>
  <c r="CJ39" i="23"/>
  <c r="BV30" i="40"/>
  <c r="BP28" i="23"/>
  <c r="AZ31" i="40"/>
  <c r="AV29" i="23"/>
  <c r="AD20" i="40"/>
  <c r="AB18" i="23"/>
  <c r="H21" i="40"/>
  <c r="H19" i="23"/>
  <c r="CZ28" i="40"/>
  <c r="CQ26" i="23"/>
  <c r="CD29" i="40"/>
  <c r="BW27" i="23"/>
  <c r="AL31" i="40"/>
  <c r="AI29" i="23"/>
  <c r="P20" i="40"/>
  <c r="O18" i="23"/>
  <c r="CR40" i="40"/>
  <c r="CJ38" i="23"/>
  <c r="BV29" i="40"/>
  <c r="BP27" i="23"/>
  <c r="AD43" i="40"/>
  <c r="AB41" i="23"/>
  <c r="H32" i="40"/>
  <c r="H30" i="23"/>
  <c r="CZ39" i="40"/>
  <c r="CQ37" i="23"/>
  <c r="CD40" i="40"/>
  <c r="BW38" i="23"/>
  <c r="BH29" i="40"/>
  <c r="BC27" i="23"/>
  <c r="AL30" i="40"/>
  <c r="AI28" i="23"/>
  <c r="P43" i="40"/>
  <c r="O41" i="23"/>
  <c r="R146" i="3"/>
  <c r="CR39" i="40"/>
  <c r="CJ37" i="23"/>
  <c r="BV40" i="40"/>
  <c r="BP38" i="23"/>
  <c r="AZ41" i="40"/>
  <c r="AV39" i="23"/>
  <c r="AD42" i="40"/>
  <c r="AB40" i="23"/>
  <c r="H43" i="40"/>
  <c r="H41" i="23"/>
  <c r="H31" i="40"/>
  <c r="H29" i="23"/>
  <c r="DV25" i="40"/>
  <c r="DK23" i="23"/>
  <c r="CZ26" i="40"/>
  <c r="CQ24" i="23"/>
  <c r="CD27" i="40"/>
  <c r="BW25" i="23"/>
  <c r="BH28" i="40"/>
  <c r="BC26" i="23"/>
  <c r="AL29" i="40"/>
  <c r="AI27" i="23"/>
  <c r="P42" i="40"/>
  <c r="O40" i="23"/>
  <c r="CR38" i="40"/>
  <c r="CJ36" i="23"/>
  <c r="BV39" i="40"/>
  <c r="BP37" i="23"/>
  <c r="AZ40" i="40"/>
  <c r="AV38" i="23"/>
  <c r="AD41" i="40"/>
  <c r="AB39" i="23"/>
  <c r="H42" i="40"/>
  <c r="H40" i="23"/>
  <c r="CZ37" i="40"/>
  <c r="CQ35" i="23"/>
  <c r="CD26" i="40"/>
  <c r="BW24" i="23"/>
  <c r="AL40" i="40"/>
  <c r="AI38" i="23"/>
  <c r="P41" i="40"/>
  <c r="O39" i="23"/>
  <c r="DN24" i="40"/>
  <c r="DD22" i="23"/>
  <c r="DN35" i="40"/>
  <c r="DD33" i="23"/>
  <c r="DN23" i="40"/>
  <c r="DD21" i="23"/>
  <c r="CR36" i="40"/>
  <c r="CJ34" i="23"/>
  <c r="CR24" i="40"/>
  <c r="CJ22" i="23"/>
  <c r="BV37" i="40"/>
  <c r="BP35" i="23"/>
  <c r="DN34" i="40"/>
  <c r="DD32" i="23"/>
  <c r="DN22" i="40"/>
  <c r="DD20" i="23"/>
  <c r="CR35" i="40"/>
  <c r="CJ33" i="23"/>
  <c r="CR23" i="40"/>
  <c r="CJ21" i="23"/>
  <c r="BV36" i="40"/>
  <c r="BP34" i="23"/>
  <c r="BV24" i="40"/>
  <c r="BP22" i="23"/>
  <c r="AZ37" i="40"/>
  <c r="AV35" i="23"/>
  <c r="AZ25" i="40"/>
  <c r="AV23" i="23"/>
  <c r="AD38" i="40"/>
  <c r="AB36" i="23"/>
  <c r="AD26" i="40"/>
  <c r="AB24" i="23"/>
  <c r="H39" i="40"/>
  <c r="H37" i="23"/>
  <c r="H27" i="40"/>
  <c r="H25" i="23"/>
  <c r="DV33" i="40"/>
  <c r="DK31" i="23"/>
  <c r="DV21" i="40"/>
  <c r="DK19" i="23"/>
  <c r="CZ34" i="40"/>
  <c r="CQ32" i="23"/>
  <c r="CZ22" i="40"/>
  <c r="CQ20" i="23"/>
  <c r="CD35" i="40"/>
  <c r="BW33" i="23"/>
  <c r="CD23" i="40"/>
  <c r="BW21" i="23"/>
  <c r="BH36" i="40"/>
  <c r="BC34" i="23"/>
  <c r="BH24" i="40"/>
  <c r="BC22" i="23"/>
  <c r="AL37" i="40"/>
  <c r="AI35" i="23"/>
  <c r="AL25" i="40"/>
  <c r="AI23" i="23"/>
  <c r="P38" i="40"/>
  <c r="O36" i="23"/>
  <c r="P26" i="40"/>
  <c r="O24" i="23"/>
  <c r="H45" i="4"/>
  <c r="F49" i="4" s="1"/>
  <c r="H45" i="3"/>
  <c r="F49" i="3" s="1"/>
  <c r="I16" i="3"/>
  <c r="DK35" i="23" l="1"/>
  <c r="DD35" i="23"/>
  <c r="DV37" i="40"/>
  <c r="CM8" i="22"/>
  <c r="B12" i="25"/>
  <c r="B11" i="3"/>
  <c r="B8" i="3"/>
  <c r="B9" i="3"/>
  <c r="B11" i="4"/>
  <c r="B10" i="4"/>
  <c r="B9" i="4"/>
  <c r="B8" i="4"/>
  <c r="M13" i="25" l="1"/>
  <c r="G13" i="25"/>
  <c r="J13" i="25"/>
  <c r="H13" i="25"/>
  <c r="I13" i="25"/>
  <c r="K13" i="25"/>
  <c r="B13" i="25"/>
  <c r="B14" i="25" s="1"/>
  <c r="E13" i="25"/>
  <c r="F13" i="25"/>
  <c r="D13" i="25"/>
  <c r="L13" i="25"/>
  <c r="C13" i="25"/>
  <c r="DE9" i="40"/>
  <c r="CW8" i="22"/>
  <c r="DQ9" i="40" s="1"/>
  <c r="I15" i="3"/>
  <c r="I45" i="3" s="1"/>
  <c r="G49" i="3" s="1"/>
  <c r="H49" i="3" s="1"/>
  <c r="CM8" i="23" l="1"/>
  <c r="CY9" i="40" s="1"/>
  <c r="CW8" i="23" l="1"/>
  <c r="DK9" i="40" s="1"/>
</calcChain>
</file>

<file path=xl/sharedStrings.xml><?xml version="1.0" encoding="utf-8"?>
<sst xmlns="http://schemas.openxmlformats.org/spreadsheetml/2006/main" count="4607" uniqueCount="273">
  <si>
    <t>1.基本情報</t>
    <rPh sb="2" eb="6">
      <t>キホンジョウホウ</t>
    </rPh>
    <phoneticPr fontId="3"/>
  </si>
  <si>
    <t>フリガナ</t>
    <phoneticPr fontId="3"/>
  </si>
  <si>
    <t>名称</t>
    <rPh sb="0" eb="2">
      <t>メイショウ</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</si>
  <si>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</si>
  <si>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</si>
  <si>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</si>
  <si>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</si>
  <si>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</si>
  <si>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</si>
  <si>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</si>
  <si>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</si>
  <si>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</si>
  <si>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</si>
  <si>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</si>
  <si>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</si>
  <si>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</si>
  <si>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</si>
  <si>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</si>
  <si>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</si>
  <si>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</si>
  <si>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令和　　　年　　　月　　　日</t>
    <phoneticPr fontId="3"/>
  </si>
  <si>
    <t>　美作市長　様</t>
    <phoneticPr fontId="3"/>
  </si>
  <si>
    <t>1.事業所情報</t>
    <rPh sb="2" eb="5">
      <t>ジギョウショ</t>
    </rPh>
    <rPh sb="5" eb="7">
      <t>ジョウホウ</t>
    </rPh>
    <phoneticPr fontId="3"/>
  </si>
  <si>
    <t>地区名</t>
    <rPh sb="0" eb="2">
      <t>チク</t>
    </rPh>
    <rPh sb="2" eb="3">
      <t>メイ</t>
    </rPh>
    <phoneticPr fontId="3"/>
  </si>
  <si>
    <t>合計</t>
    <rPh sb="0" eb="2">
      <t>ゴウケイ</t>
    </rPh>
    <phoneticPr fontId="3"/>
  </si>
  <si>
    <t>3.集計</t>
    <rPh sb="2" eb="4">
      <t>シュウケイ</t>
    </rPh>
    <phoneticPr fontId="3"/>
  </si>
  <si>
    <t>対象地区数</t>
    <rPh sb="0" eb="2">
      <t>タイショウ</t>
    </rPh>
    <rPh sb="2" eb="5">
      <t>チクスウ</t>
    </rPh>
    <phoneticPr fontId="3"/>
  </si>
  <si>
    <t>対象者数</t>
    <phoneticPr fontId="3"/>
  </si>
  <si>
    <t>被保険者番号</t>
    <rPh sb="0" eb="4">
      <t>ヒホケンシャ</t>
    </rPh>
    <rPh sb="4" eb="6">
      <t>バンゴウ</t>
    </rPh>
    <phoneticPr fontId="3"/>
  </si>
  <si>
    <t>対象者数</t>
    <rPh sb="0" eb="3">
      <t>タイショウシャ</t>
    </rPh>
    <rPh sb="3" eb="4">
      <t>スウ</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</si>
  <si>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</si>
  <si>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</si>
  <si>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</si>
  <si>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</si>
  <si>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</si>
  <si>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</si>
  <si>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</si>
  <si>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</si>
  <si>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</si>
  <si>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事業者名</t>
    <rPh sb="0" eb="3">
      <t>ジギョウシャ</t>
    </rPh>
    <rPh sb="3" eb="4">
      <t>メイ</t>
    </rPh>
    <phoneticPr fontId="3"/>
  </si>
  <si>
    <t>事業者</t>
    <phoneticPr fontId="3"/>
  </si>
  <si>
    <t>事業者
所在地</t>
    <rPh sb="0" eb="3">
      <t>ジギョウシャ</t>
    </rPh>
    <rPh sb="4" eb="7">
      <t>ショザイチ</t>
    </rPh>
    <phoneticPr fontId="3"/>
  </si>
  <si>
    <t>事業者
代表者</t>
    <phoneticPr fontId="7"/>
  </si>
  <si>
    <t>基準額</t>
    <rPh sb="0" eb="3">
      <t>キジュンガク</t>
    </rPh>
    <phoneticPr fontId="3"/>
  </si>
  <si>
    <t>2. 実績内訳</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</si>
  <si>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</si>
  <si>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</si>
  <si>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0"/>
  </si>
  <si>
    <t>地区数</t>
  </si>
  <si>
    <t>サービス
提供回数</t>
    <rPh sb="5" eb="9">
      <t>テイキョウカイスウ</t>
    </rPh>
    <phoneticPr fontId="3"/>
  </si>
  <si>
    <t>補助金所要額</t>
    <rPh sb="0" eb="3">
      <t>ホジョキン</t>
    </rPh>
    <rPh sb="3" eb="6">
      <t>ショヨウガク</t>
    </rPh>
    <phoneticPr fontId="3"/>
  </si>
  <si>
    <t>対象人数</t>
    <rPh sb="0" eb="4">
      <t>タイショウニンズウ</t>
    </rPh>
    <phoneticPr fontId="3"/>
  </si>
  <si>
    <t>サービス
提供回数</t>
    <rPh sb="5" eb="7">
      <t>テイキョウ</t>
    </rPh>
    <rPh sb="7" eb="9">
      <t>カイスウ</t>
    </rPh>
    <phoneticPr fontId="3"/>
  </si>
  <si>
    <t>対象者人数</t>
    <rPh sb="0" eb="3">
      <t>タイショウシャ</t>
    </rPh>
    <rPh sb="3" eb="5">
      <t>ニンズウ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</si>
  <si>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0"/>
  </si>
  <si>
    <t>年間計画内訳</t>
    <rPh sb="0" eb="2">
      <t>ネンカン</t>
    </rPh>
    <rPh sb="2" eb="4">
      <t>ケイカク</t>
    </rPh>
    <rPh sb="4" eb="6">
      <t>ウチワケ</t>
    </rPh>
    <phoneticPr fontId="3"/>
  </si>
  <si>
    <t>（注）補助金所要額欄は、事業所ごとに千円未満の額を切り捨てた額を記入すること。　</t>
  </si>
  <si>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</si>
  <si>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</si>
  <si>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</si>
  <si>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</si>
  <si>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</si>
  <si>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</si>
  <si>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</si>
  <si>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</si>
  <si>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</si>
  <si>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</si>
  <si>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</si>
  <si>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</si>
  <si>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</si>
  <si>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</si>
  <si>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変更前</t>
    <rPh sb="0" eb="3">
      <t>ヘンコウマエ</t>
    </rPh>
    <phoneticPr fontId="3"/>
  </si>
  <si>
    <t>変更後</t>
    <rPh sb="0" eb="3">
      <t>ヘンコウゴ</t>
    </rPh>
    <phoneticPr fontId="3"/>
  </si>
  <si>
    <t>補助対象事業区分</t>
    <rPh sb="0" eb="2">
      <t>ホジョ</t>
    </rPh>
    <rPh sb="2" eb="4">
      <t>タイショウ</t>
    </rPh>
    <rPh sb="4" eb="6">
      <t>ジギョウ</t>
    </rPh>
    <rPh sb="6" eb="8">
      <t>クブン</t>
    </rPh>
    <phoneticPr fontId="3"/>
  </si>
  <si>
    <t>別表第１の１　区分2　移動に片道20分以上の時間を要する介護サービス（特別地域加算対象地域内に所在する事業者が中山間地域等に居住する利用者を対象に行う場合）</t>
    <rPh sb="0" eb="2">
      <t>ベッピョウ</t>
    </rPh>
    <rPh sb="2" eb="3">
      <t>ダイ</t>
    </rPh>
    <rPh sb="7" eb="9">
      <t>クブン</t>
    </rPh>
    <rPh sb="28" eb="30">
      <t>カイゴ</t>
    </rPh>
    <phoneticPr fontId="3"/>
  </si>
  <si>
    <t>特別地域加算対象地域内に所在する事業者が中山間地域等に居住する利用者を対象に行う場合用</t>
    <rPh sb="42" eb="43">
      <t>ヨウ</t>
    </rPh>
    <phoneticPr fontId="3"/>
  </si>
  <si>
    <t>被保険者氏名</t>
  </si>
  <si>
    <t>右手</t>
    <rPh sb="0" eb="2">
      <t>ミギテ</t>
    </rPh>
    <phoneticPr fontId="15"/>
  </si>
  <si>
    <t>真殿</t>
    <rPh sb="0" eb="2">
      <t>マトノ</t>
    </rPh>
    <phoneticPr fontId="15"/>
  </si>
  <si>
    <t>梶並</t>
    <rPh sb="0" eb="2">
      <t>カジナミ</t>
    </rPh>
    <phoneticPr fontId="15"/>
  </si>
  <si>
    <t>楮</t>
    <rPh sb="0" eb="1">
      <t>コウゾ</t>
    </rPh>
    <phoneticPr fontId="15"/>
  </si>
  <si>
    <t>東谷下</t>
    <rPh sb="0" eb="2">
      <t>ヒガシタニ</t>
    </rPh>
    <rPh sb="2" eb="3">
      <t>シタ</t>
    </rPh>
    <phoneticPr fontId="15"/>
  </si>
  <si>
    <t>東谷上</t>
    <rPh sb="0" eb="2">
      <t>ヒガシタニ</t>
    </rPh>
    <rPh sb="2" eb="3">
      <t>ウエ</t>
    </rPh>
    <phoneticPr fontId="15"/>
  </si>
  <si>
    <t>久賀</t>
    <rPh sb="0" eb="2">
      <t>クガ</t>
    </rPh>
    <phoneticPr fontId="15"/>
  </si>
  <si>
    <t>余野</t>
    <rPh sb="0" eb="2">
      <t>ヨノ</t>
    </rPh>
    <phoneticPr fontId="15"/>
  </si>
  <si>
    <t>真加部</t>
    <rPh sb="0" eb="3">
      <t>マカベ</t>
    </rPh>
    <phoneticPr fontId="15"/>
  </si>
  <si>
    <t>河内</t>
    <rPh sb="0" eb="2">
      <t>コウチ</t>
    </rPh>
    <phoneticPr fontId="15"/>
  </si>
  <si>
    <t>杉原</t>
    <rPh sb="0" eb="2">
      <t>スギハラ</t>
    </rPh>
    <phoneticPr fontId="15"/>
  </si>
  <si>
    <t>矢田</t>
    <rPh sb="0" eb="2">
      <t>ヤタ</t>
    </rPh>
    <phoneticPr fontId="15"/>
  </si>
  <si>
    <t>小畑</t>
    <rPh sb="0" eb="2">
      <t>オバタ</t>
    </rPh>
    <phoneticPr fontId="15"/>
  </si>
  <si>
    <t>大町</t>
    <rPh sb="0" eb="2">
      <t>オオマチ</t>
    </rPh>
    <phoneticPr fontId="15"/>
  </si>
  <si>
    <t>長谷内</t>
    <rPh sb="0" eb="3">
      <t>ハセウチ</t>
    </rPh>
    <phoneticPr fontId="15"/>
  </si>
  <si>
    <t>馬形</t>
    <rPh sb="0" eb="1">
      <t>ウマ</t>
    </rPh>
    <rPh sb="1" eb="2">
      <t>カタチ</t>
    </rPh>
    <phoneticPr fontId="15"/>
  </si>
  <si>
    <t>宗掛</t>
    <rPh sb="0" eb="2">
      <t>ムナカケ</t>
    </rPh>
    <phoneticPr fontId="15"/>
  </si>
  <si>
    <t>古町</t>
    <rPh sb="0" eb="2">
      <t>フルマチ</t>
    </rPh>
    <phoneticPr fontId="15"/>
  </si>
  <si>
    <t>江ノ原</t>
    <rPh sb="0" eb="1">
      <t>エ</t>
    </rPh>
    <rPh sb="2" eb="3">
      <t>ハラ</t>
    </rPh>
    <phoneticPr fontId="15"/>
  </si>
  <si>
    <t>下町</t>
    <rPh sb="0" eb="2">
      <t>シモマチ</t>
    </rPh>
    <phoneticPr fontId="15"/>
  </si>
  <si>
    <t>中町</t>
    <rPh sb="0" eb="2">
      <t>ナカマチ</t>
    </rPh>
    <phoneticPr fontId="15"/>
  </si>
  <si>
    <t>小原田</t>
    <rPh sb="0" eb="3">
      <t>オハラダ</t>
    </rPh>
    <phoneticPr fontId="15"/>
  </si>
  <si>
    <t>下庄町</t>
    <rPh sb="0" eb="3">
      <t>シモショウマチ</t>
    </rPh>
    <phoneticPr fontId="15"/>
  </si>
  <si>
    <t>宮本</t>
    <rPh sb="0" eb="2">
      <t>ミヤモト</t>
    </rPh>
    <phoneticPr fontId="15"/>
  </si>
  <si>
    <t>今岡</t>
    <rPh sb="0" eb="2">
      <t>イマオカ</t>
    </rPh>
    <phoneticPr fontId="15"/>
  </si>
  <si>
    <t>西町</t>
    <rPh sb="0" eb="2">
      <t>ニシマチ</t>
    </rPh>
    <phoneticPr fontId="15"/>
  </si>
  <si>
    <t>川上</t>
    <rPh sb="0" eb="2">
      <t>カワカミ</t>
    </rPh>
    <phoneticPr fontId="15"/>
  </si>
  <si>
    <t>滝</t>
    <rPh sb="0" eb="1">
      <t>タキ</t>
    </rPh>
    <phoneticPr fontId="15"/>
  </si>
  <si>
    <t>野形</t>
    <rPh sb="0" eb="1">
      <t>ノ</t>
    </rPh>
    <rPh sb="1" eb="2">
      <t>カタチ</t>
    </rPh>
    <phoneticPr fontId="15"/>
  </si>
  <si>
    <t>桂坪</t>
    <rPh sb="0" eb="2">
      <t>カツラツボ</t>
    </rPh>
    <phoneticPr fontId="15"/>
  </si>
  <si>
    <t>笹岡</t>
    <rPh sb="0" eb="2">
      <t>ササオカ</t>
    </rPh>
    <phoneticPr fontId="15"/>
  </si>
  <si>
    <t>赤田</t>
    <rPh sb="0" eb="2">
      <t>アカダ</t>
    </rPh>
    <phoneticPr fontId="15"/>
  </si>
  <si>
    <t>田井</t>
    <rPh sb="0" eb="2">
      <t>タイ</t>
    </rPh>
    <phoneticPr fontId="15"/>
  </si>
  <si>
    <t>粟野</t>
    <rPh sb="0" eb="2">
      <t>アワノ</t>
    </rPh>
    <phoneticPr fontId="15"/>
  </si>
  <si>
    <t>川戸</t>
    <rPh sb="0" eb="2">
      <t>カワト</t>
    </rPh>
    <phoneticPr fontId="15"/>
  </si>
  <si>
    <t>沢田</t>
    <rPh sb="0" eb="2">
      <t>サワダ</t>
    </rPh>
    <phoneticPr fontId="15"/>
  </si>
  <si>
    <t>壬生</t>
    <rPh sb="0" eb="2">
      <t>ミブ</t>
    </rPh>
    <phoneticPr fontId="15"/>
  </si>
  <si>
    <t>立石</t>
    <rPh sb="0" eb="2">
      <t>タテイシ</t>
    </rPh>
    <phoneticPr fontId="15"/>
  </si>
  <si>
    <t>後山</t>
    <rPh sb="0" eb="2">
      <t>ウシロヤマ</t>
    </rPh>
    <phoneticPr fontId="15"/>
  </si>
  <si>
    <t>中谷</t>
    <rPh sb="0" eb="2">
      <t>ナカタニ</t>
    </rPh>
    <phoneticPr fontId="15"/>
  </si>
  <si>
    <t>東青野</t>
    <phoneticPr fontId="15"/>
  </si>
  <si>
    <t>太田</t>
    <phoneticPr fontId="15"/>
  </si>
  <si>
    <t>野原</t>
    <rPh sb="0" eb="2">
      <t>ノハラ</t>
    </rPh>
    <phoneticPr fontId="15"/>
  </si>
  <si>
    <t>東吉田</t>
    <rPh sb="0" eb="3">
      <t>ヒガシヨシダ</t>
    </rPh>
    <phoneticPr fontId="15"/>
  </si>
  <si>
    <t>川東</t>
    <rPh sb="0" eb="2">
      <t>カワヒガシ</t>
    </rPh>
    <phoneticPr fontId="15"/>
  </si>
  <si>
    <t>北山</t>
    <rPh sb="0" eb="2">
      <t>キタヤマ</t>
    </rPh>
    <phoneticPr fontId="15"/>
  </si>
  <si>
    <t>吉</t>
    <rPh sb="0" eb="1">
      <t>ヨシ</t>
    </rPh>
    <phoneticPr fontId="15"/>
  </si>
  <si>
    <t>和田</t>
    <rPh sb="0" eb="2">
      <t>ワダ</t>
    </rPh>
    <phoneticPr fontId="15"/>
  </si>
  <si>
    <t>下香山</t>
    <rPh sb="0" eb="1">
      <t>シモ</t>
    </rPh>
    <rPh sb="1" eb="2">
      <t>カオル</t>
    </rPh>
    <rPh sb="2" eb="3">
      <t>ヤマ</t>
    </rPh>
    <phoneticPr fontId="15"/>
  </si>
  <si>
    <t>上相</t>
    <rPh sb="0" eb="1">
      <t>ウエ</t>
    </rPh>
    <rPh sb="1" eb="2">
      <t>ショウ</t>
    </rPh>
    <phoneticPr fontId="15"/>
  </si>
  <si>
    <t>中尾</t>
    <rPh sb="0" eb="2">
      <t>ナカオ</t>
    </rPh>
    <phoneticPr fontId="15"/>
  </si>
  <si>
    <t>明見</t>
    <rPh sb="0" eb="2">
      <t>ミョウケン</t>
    </rPh>
    <phoneticPr fontId="15"/>
  </si>
  <si>
    <t>豊国原</t>
    <rPh sb="0" eb="3">
      <t>トヨクニハラ</t>
    </rPh>
    <phoneticPr fontId="15"/>
  </si>
  <si>
    <t>湯郷</t>
    <rPh sb="0" eb="2">
      <t>ユノゴウ</t>
    </rPh>
    <phoneticPr fontId="15"/>
  </si>
  <si>
    <t>位田</t>
    <rPh sb="0" eb="2">
      <t>イデン</t>
    </rPh>
    <phoneticPr fontId="15"/>
  </si>
  <si>
    <t>金原</t>
    <rPh sb="0" eb="2">
      <t>カナハラ</t>
    </rPh>
    <phoneticPr fontId="15"/>
  </si>
  <si>
    <t>稲穂</t>
    <rPh sb="0" eb="2">
      <t>イナホ</t>
    </rPh>
    <phoneticPr fontId="15"/>
  </si>
  <si>
    <t>長内</t>
    <rPh sb="0" eb="2">
      <t>ナガウチ</t>
    </rPh>
    <phoneticPr fontId="15"/>
  </si>
  <si>
    <t>則平</t>
    <rPh sb="0" eb="2">
      <t>ノリヒラ</t>
    </rPh>
    <phoneticPr fontId="15"/>
  </si>
  <si>
    <t>青木</t>
    <rPh sb="0" eb="2">
      <t>アオキ</t>
    </rPh>
    <phoneticPr fontId="15"/>
  </si>
  <si>
    <t>殿所</t>
    <rPh sb="0" eb="1">
      <t>トノ</t>
    </rPh>
    <rPh sb="1" eb="2">
      <t>トコロ</t>
    </rPh>
    <phoneticPr fontId="15"/>
  </si>
  <si>
    <t>北坂</t>
    <rPh sb="0" eb="2">
      <t>キタサカ</t>
    </rPh>
    <phoneticPr fontId="15"/>
  </si>
  <si>
    <t>下大谷</t>
    <rPh sb="0" eb="1">
      <t>シタ</t>
    </rPh>
    <rPh sb="1" eb="3">
      <t>オオタニ</t>
    </rPh>
    <phoneticPr fontId="15"/>
  </si>
  <si>
    <t>奥大谷</t>
    <rPh sb="0" eb="3">
      <t>オクオオタニ</t>
    </rPh>
    <phoneticPr fontId="15"/>
  </si>
  <si>
    <t>中山</t>
    <rPh sb="0" eb="2">
      <t>ナカヤマ</t>
    </rPh>
    <phoneticPr fontId="15"/>
  </si>
  <si>
    <t>入田</t>
    <rPh sb="0" eb="2">
      <t>ニュウタ</t>
    </rPh>
    <phoneticPr fontId="15"/>
  </si>
  <si>
    <t>大井が丘</t>
    <rPh sb="0" eb="2">
      <t>オオイ</t>
    </rPh>
    <rPh sb="3" eb="4">
      <t>オカ</t>
    </rPh>
    <phoneticPr fontId="15"/>
  </si>
  <si>
    <t>林野</t>
    <rPh sb="0" eb="2">
      <t>ハヤシノ</t>
    </rPh>
    <phoneticPr fontId="15"/>
  </si>
  <si>
    <t>栄町</t>
    <rPh sb="0" eb="2">
      <t>サカエマチ</t>
    </rPh>
    <phoneticPr fontId="15"/>
  </si>
  <si>
    <t>三倉田</t>
    <rPh sb="0" eb="3">
      <t>ミクラダ</t>
    </rPh>
    <phoneticPr fontId="15"/>
  </si>
  <si>
    <t>朽木</t>
    <rPh sb="0" eb="2">
      <t>クツギ</t>
    </rPh>
    <phoneticPr fontId="15"/>
  </si>
  <si>
    <t>北原</t>
    <rPh sb="0" eb="2">
      <t>キタバラ</t>
    </rPh>
    <phoneticPr fontId="15"/>
  </si>
  <si>
    <t>友野</t>
    <rPh sb="0" eb="1">
      <t>トモ</t>
    </rPh>
    <phoneticPr fontId="15"/>
  </si>
  <si>
    <t>山口</t>
    <rPh sb="0" eb="2">
      <t>ヤマグチ</t>
    </rPh>
    <phoneticPr fontId="15"/>
  </si>
  <si>
    <t>山外野</t>
    <rPh sb="0" eb="1">
      <t>ヤマ</t>
    </rPh>
    <rPh sb="1" eb="2">
      <t>ソト</t>
    </rPh>
    <phoneticPr fontId="15"/>
  </si>
  <si>
    <t>大原</t>
    <rPh sb="0" eb="2">
      <t>オオバラ</t>
    </rPh>
    <phoneticPr fontId="15"/>
  </si>
  <si>
    <t>猪臥</t>
    <rPh sb="0" eb="1">
      <t>イノシシ</t>
    </rPh>
    <rPh sb="1" eb="2">
      <t>フ</t>
    </rPh>
    <phoneticPr fontId="15"/>
  </si>
  <si>
    <t>海内</t>
    <rPh sb="0" eb="2">
      <t>ミウチ</t>
    </rPh>
    <phoneticPr fontId="15"/>
  </si>
  <si>
    <t>平田</t>
    <rPh sb="0" eb="2">
      <t>ヒラタ</t>
    </rPh>
    <phoneticPr fontId="15"/>
  </si>
  <si>
    <t>楢原上</t>
    <rPh sb="0" eb="2">
      <t>ナラハラ</t>
    </rPh>
    <rPh sb="2" eb="3">
      <t>ウエ</t>
    </rPh>
    <phoneticPr fontId="15"/>
  </si>
  <si>
    <t>楢原中</t>
    <rPh sb="0" eb="2">
      <t>ナラハラ</t>
    </rPh>
    <rPh sb="2" eb="3">
      <t>ナカ</t>
    </rPh>
    <phoneticPr fontId="15"/>
  </si>
  <si>
    <t>楢原下</t>
    <rPh sb="0" eb="2">
      <t>ナラハラ</t>
    </rPh>
    <rPh sb="2" eb="3">
      <t>シタ</t>
    </rPh>
    <phoneticPr fontId="15"/>
  </si>
  <si>
    <t>平福</t>
    <rPh sb="0" eb="2">
      <t>ヒラフク</t>
    </rPh>
    <phoneticPr fontId="15"/>
  </si>
  <si>
    <t>巨勢</t>
    <rPh sb="0" eb="2">
      <t>コセ</t>
    </rPh>
    <phoneticPr fontId="15"/>
  </si>
  <si>
    <t>海田</t>
    <rPh sb="0" eb="2">
      <t>カイタ</t>
    </rPh>
    <phoneticPr fontId="15"/>
  </si>
  <si>
    <t>田殿</t>
    <rPh sb="0" eb="2">
      <t>タドノ</t>
    </rPh>
    <phoneticPr fontId="15"/>
  </si>
  <si>
    <t>安蘇</t>
    <rPh sb="0" eb="2">
      <t>アソ</t>
    </rPh>
    <phoneticPr fontId="15"/>
  </si>
  <si>
    <t>岩見田</t>
    <rPh sb="0" eb="3">
      <t>イワミダ</t>
    </rPh>
    <phoneticPr fontId="15"/>
  </si>
  <si>
    <t>江見</t>
    <rPh sb="0" eb="2">
      <t>エミ</t>
    </rPh>
    <phoneticPr fontId="15"/>
  </si>
  <si>
    <t>川北</t>
    <rPh sb="0" eb="2">
      <t>カワキタ</t>
    </rPh>
    <phoneticPr fontId="15"/>
  </si>
  <si>
    <t>原</t>
    <rPh sb="0" eb="1">
      <t>ハラ</t>
    </rPh>
    <phoneticPr fontId="15"/>
  </si>
  <si>
    <t>上福原</t>
    <rPh sb="0" eb="1">
      <t>ウエ</t>
    </rPh>
    <rPh sb="1" eb="3">
      <t>フクハラ</t>
    </rPh>
    <phoneticPr fontId="15"/>
  </si>
  <si>
    <t>山城</t>
    <rPh sb="0" eb="2">
      <t>ヤマシロ</t>
    </rPh>
    <phoneticPr fontId="15"/>
  </si>
  <si>
    <t>田原</t>
    <rPh sb="0" eb="2">
      <t>タハラ</t>
    </rPh>
    <phoneticPr fontId="15"/>
  </si>
  <si>
    <t>日指</t>
    <rPh sb="0" eb="2">
      <t>ヒサシ</t>
    </rPh>
    <phoneticPr fontId="15"/>
  </si>
  <si>
    <t>江見吉田</t>
    <rPh sb="0" eb="2">
      <t>エミ</t>
    </rPh>
    <rPh sb="2" eb="4">
      <t>ヨシダ</t>
    </rPh>
    <phoneticPr fontId="15"/>
  </si>
  <si>
    <t>藤生</t>
    <rPh sb="0" eb="2">
      <t>フジュウ</t>
    </rPh>
    <phoneticPr fontId="15"/>
  </si>
  <si>
    <t>南海</t>
    <rPh sb="0" eb="2">
      <t>ナンカイ</t>
    </rPh>
    <phoneticPr fontId="15"/>
  </si>
  <si>
    <t>芦河内</t>
    <rPh sb="0" eb="1">
      <t>アシ</t>
    </rPh>
    <rPh sb="1" eb="3">
      <t>コウチ</t>
    </rPh>
    <phoneticPr fontId="15"/>
  </si>
  <si>
    <t>鯰</t>
    <rPh sb="0" eb="1">
      <t>ナマズ</t>
    </rPh>
    <phoneticPr fontId="15"/>
  </si>
  <si>
    <t>瀬戸</t>
    <rPh sb="0" eb="2">
      <t>セト</t>
    </rPh>
    <phoneticPr fontId="15"/>
  </si>
  <si>
    <t>松脇</t>
    <rPh sb="0" eb="2">
      <t>マツワキ</t>
    </rPh>
    <phoneticPr fontId="15"/>
  </si>
  <si>
    <t>豊野</t>
    <rPh sb="0" eb="2">
      <t>トヨノ</t>
    </rPh>
    <phoneticPr fontId="15"/>
  </si>
  <si>
    <t>大内谷</t>
    <rPh sb="0" eb="3">
      <t>オオウチタニ</t>
    </rPh>
    <phoneticPr fontId="15"/>
  </si>
  <si>
    <t>岩辺</t>
    <rPh sb="0" eb="2">
      <t>イワナベ</t>
    </rPh>
    <phoneticPr fontId="15"/>
  </si>
  <si>
    <t>土居</t>
    <rPh sb="0" eb="2">
      <t>ドイ</t>
    </rPh>
    <phoneticPr fontId="15"/>
  </si>
  <si>
    <t>竹田</t>
    <rPh sb="0" eb="2">
      <t>タケダ</t>
    </rPh>
    <phoneticPr fontId="15"/>
  </si>
  <si>
    <t>角南</t>
    <rPh sb="0" eb="2">
      <t>スナミ</t>
    </rPh>
    <phoneticPr fontId="15"/>
  </si>
  <si>
    <t>白水</t>
    <rPh sb="0" eb="2">
      <t>シラミズ</t>
    </rPh>
    <phoneticPr fontId="15"/>
  </si>
  <si>
    <t>蓮花寺</t>
    <rPh sb="0" eb="3">
      <t>レンゲジ</t>
    </rPh>
    <phoneticPr fontId="15"/>
  </si>
  <si>
    <t>万善</t>
    <rPh sb="0" eb="2">
      <t>マンゼン</t>
    </rPh>
    <phoneticPr fontId="15"/>
  </si>
  <si>
    <t>国貞</t>
    <rPh sb="0" eb="2">
      <t>クニサダ</t>
    </rPh>
    <phoneticPr fontId="15"/>
  </si>
  <si>
    <t>鈴家</t>
    <rPh sb="0" eb="2">
      <t>スズケ</t>
    </rPh>
    <phoneticPr fontId="15"/>
  </si>
  <si>
    <t>田渕</t>
    <rPh sb="0" eb="2">
      <t>タブチ</t>
    </rPh>
    <phoneticPr fontId="15"/>
  </si>
  <si>
    <t>柿ケ原</t>
    <rPh sb="0" eb="3">
      <t>カキガハラ</t>
    </rPh>
    <phoneticPr fontId="15"/>
  </si>
  <si>
    <t>梶原</t>
    <rPh sb="0" eb="2">
      <t>カジハラ</t>
    </rPh>
    <phoneticPr fontId="15"/>
  </si>
  <si>
    <t>小房</t>
    <rPh sb="0" eb="2">
      <t>オブサ</t>
    </rPh>
    <phoneticPr fontId="15"/>
  </si>
  <si>
    <t>小野</t>
    <rPh sb="0" eb="2">
      <t>オノ</t>
    </rPh>
    <phoneticPr fontId="15"/>
  </si>
  <si>
    <t>粟井中</t>
    <rPh sb="0" eb="3">
      <t>アワイナカ</t>
    </rPh>
    <phoneticPr fontId="15"/>
  </si>
  <si>
    <t>鷺巣</t>
    <rPh sb="0" eb="2">
      <t>サギス</t>
    </rPh>
    <phoneticPr fontId="15"/>
  </si>
  <si>
    <t>豆田</t>
    <rPh sb="0" eb="1">
      <t>マメ</t>
    </rPh>
    <rPh sb="1" eb="2">
      <t>タ</t>
    </rPh>
    <phoneticPr fontId="15"/>
  </si>
  <si>
    <t>小ノ谷</t>
    <rPh sb="0" eb="1">
      <t>ショウ</t>
    </rPh>
    <rPh sb="2" eb="3">
      <t>タニ</t>
    </rPh>
    <phoneticPr fontId="15"/>
  </si>
  <si>
    <t>山手</t>
    <rPh sb="0" eb="2">
      <t>ヤマテ</t>
    </rPh>
    <phoneticPr fontId="15"/>
  </si>
  <si>
    <t>五名</t>
    <rPh sb="0" eb="1">
      <t>ゴ</t>
    </rPh>
    <rPh sb="1" eb="2">
      <t>メイ</t>
    </rPh>
    <phoneticPr fontId="15"/>
  </si>
  <si>
    <t>宮原</t>
    <rPh sb="0" eb="2">
      <t>ミヤハラ</t>
    </rPh>
    <phoneticPr fontId="15"/>
  </si>
  <si>
    <t>大聖寺</t>
    <rPh sb="0" eb="3">
      <t>ダイショウジ</t>
    </rPh>
    <phoneticPr fontId="15"/>
  </si>
  <si>
    <t>奥</t>
    <rPh sb="0" eb="1">
      <t>オク</t>
    </rPh>
    <phoneticPr fontId="15"/>
  </si>
  <si>
    <t>福本</t>
    <rPh sb="0" eb="2">
      <t>フクモト</t>
    </rPh>
    <phoneticPr fontId="15"/>
  </si>
  <si>
    <t>井口</t>
    <rPh sb="0" eb="2">
      <t>イグチ</t>
    </rPh>
    <phoneticPr fontId="15"/>
  </si>
  <si>
    <t>三保原</t>
    <rPh sb="0" eb="3">
      <t>ミホハラ</t>
    </rPh>
    <phoneticPr fontId="15"/>
  </si>
  <si>
    <t>真神</t>
    <rPh sb="0" eb="2">
      <t>マガミ</t>
    </rPh>
    <phoneticPr fontId="15"/>
  </si>
  <si>
    <t>上山</t>
    <rPh sb="0" eb="2">
      <t>ウエヤマ</t>
    </rPh>
    <phoneticPr fontId="15"/>
  </si>
  <si>
    <t>中川</t>
    <rPh sb="0" eb="2">
      <t>ナカガワ</t>
    </rPh>
    <phoneticPr fontId="15"/>
  </si>
  <si>
    <t>横尾</t>
    <rPh sb="0" eb="2">
      <t>ヨコオ</t>
    </rPh>
    <phoneticPr fontId="15"/>
  </si>
  <si>
    <t>北</t>
    <rPh sb="0" eb="1">
      <t>キタ</t>
    </rPh>
    <phoneticPr fontId="15"/>
  </si>
  <si>
    <t>南</t>
    <rPh sb="0" eb="1">
      <t>ミナミ</t>
    </rPh>
    <phoneticPr fontId="15"/>
  </si>
  <si>
    <t>滝宮</t>
    <rPh sb="0" eb="1">
      <t>タキ</t>
    </rPh>
    <rPh sb="1" eb="2">
      <t>ミヤ</t>
    </rPh>
    <phoneticPr fontId="15"/>
  </si>
  <si>
    <t>城田</t>
    <rPh sb="0" eb="1">
      <t>シロ</t>
    </rPh>
    <rPh sb="1" eb="2">
      <t>タ</t>
    </rPh>
    <phoneticPr fontId="15"/>
  </si>
  <si>
    <t>下山</t>
    <rPh sb="0" eb="2">
      <t>シモヤマ</t>
    </rPh>
    <phoneticPr fontId="15"/>
  </si>
  <si>
    <t>中河内</t>
    <rPh sb="0" eb="3">
      <t>ナカゴウチ</t>
    </rPh>
    <phoneticPr fontId="15"/>
  </si>
  <si>
    <t>英田青野</t>
    <rPh sb="0" eb="2">
      <t>アイダ</t>
    </rPh>
    <rPh sb="2" eb="4">
      <t>アオノ</t>
    </rPh>
    <phoneticPr fontId="15"/>
  </si>
  <si>
    <t>鳥渕</t>
    <rPh sb="0" eb="1">
      <t>トリ</t>
    </rPh>
    <rPh sb="1" eb="2">
      <t>フチ</t>
    </rPh>
    <phoneticPr fontId="15"/>
  </si>
  <si>
    <t>尾谷</t>
    <rPh sb="0" eb="2">
      <t>オタニ</t>
    </rPh>
    <phoneticPr fontId="15"/>
  </si>
  <si>
    <t>基準額(月)</t>
    <rPh sb="0" eb="3">
      <t>キジュンガク</t>
    </rPh>
    <rPh sb="4" eb="5">
      <t>ツキ</t>
    </rPh>
    <phoneticPr fontId="3"/>
  </si>
  <si>
    <t>基準額(年)</t>
    <rPh sb="0" eb="3">
      <t>キジュンガク</t>
    </rPh>
    <rPh sb="4" eb="5">
      <t>ネン</t>
    </rPh>
    <phoneticPr fontId="3"/>
  </si>
  <si>
    <t>附表１－１</t>
    <phoneticPr fontId="15"/>
  </si>
  <si>
    <t>交付申請額</t>
    <rPh sb="0" eb="2">
      <t>コウフ</t>
    </rPh>
    <rPh sb="2" eb="5">
      <t>シンセイガク</t>
    </rPh>
    <phoneticPr fontId="3"/>
  </si>
  <si>
    <t>附表１－２</t>
    <phoneticPr fontId="15"/>
  </si>
  <si>
    <t>合計</t>
    <rPh sb="0" eb="2">
      <t>ゴウケイ</t>
    </rPh>
    <phoneticPr fontId="15"/>
  </si>
  <si>
    <t>附表2</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</si>
  <si>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</si>
  <si>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</si>
  <si>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</si>
  <si>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</si>
  <si>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</si>
  <si>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</si>
  <si>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</si>
  <si>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</si>
  <si>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</si>
  <si>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</si>
  <si>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0"/>
  </si>
  <si>
    <t>基準額</t>
  </si>
  <si>
    <t>補助金所要額</t>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</si>
  <si>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</si>
  <si>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</si>
  <si>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</si>
  <si>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附表１－３</t>
    <phoneticPr fontId="3"/>
  </si>
  <si>
    <t>基 本 情 報 入 力 シ ー ト （小規模多機能型居宅介護事業所用）</t>
    <rPh sb="19" eb="30">
      <t>ショウキボタキノウガタキョタクカイゴ</t>
    </rPh>
    <rPh sb="30" eb="33">
      <t>ジギョウショ</t>
    </rPh>
    <phoneticPr fontId="3"/>
  </si>
  <si>
    <t>小規模多機能型居宅介護</t>
    <rPh sb="0" eb="3">
      <t>ショウキボ</t>
    </rPh>
    <rPh sb="3" eb="7">
      <t>タキノウガタ</t>
    </rPh>
    <rPh sb="7" eb="9">
      <t>キョタク</t>
    </rPh>
    <rPh sb="9" eb="11">
      <t>カイゴ</t>
    </rPh>
    <phoneticPr fontId="3"/>
  </si>
  <si>
    <r>
      <rPr>
        <b/>
        <sz val="14"/>
        <color rgb="FFC00000"/>
        <rFont val="BIZ UDPゴシック"/>
        <family val="3"/>
        <charset val="128"/>
      </rPr>
      <t>訪問</t>
    </r>
    <r>
      <rPr>
        <sz val="12"/>
        <color theme="1"/>
        <rFont val="BIZ UDPゴシック"/>
        <family val="3"/>
        <charset val="128"/>
      </rPr>
      <t>予定回数
（月平均回数）</t>
    </r>
    <rPh sb="0" eb="2">
      <t>ホウモン</t>
    </rPh>
    <rPh sb="2" eb="4">
      <t>ヨテイ</t>
    </rPh>
    <rPh sb="4" eb="6">
      <t>カイスウ</t>
    </rPh>
    <rPh sb="8" eb="9">
      <t>ツキ</t>
    </rPh>
    <rPh sb="9" eb="11">
      <t>ヘイキン</t>
    </rPh>
    <rPh sb="11" eb="13">
      <t>カイスウ</t>
    </rPh>
    <phoneticPr fontId="3"/>
  </si>
  <si>
    <r>
      <rPr>
        <b/>
        <sz val="14"/>
        <color rgb="FFC00000"/>
        <rFont val="BIZ UDPゴシック"/>
        <family val="3"/>
        <charset val="128"/>
      </rPr>
      <t>通い</t>
    </r>
    <r>
      <rPr>
        <sz val="12"/>
        <color theme="1"/>
        <rFont val="BIZ UDPゴシック"/>
        <family val="3"/>
        <charset val="128"/>
      </rPr>
      <t>予定回数
(月平均回数)</t>
    </r>
    <rPh sb="0" eb="1">
      <t>カヨ</t>
    </rPh>
    <rPh sb="9" eb="11">
      <t>ヘイキン</t>
    </rPh>
    <rPh sb="11" eb="13">
      <t>カイスウ</t>
    </rPh>
    <phoneticPr fontId="3"/>
  </si>
  <si>
    <t>年 間 実 施 計 画 （小規模多機能型居宅介護事業所用）</t>
    <phoneticPr fontId="3"/>
  </si>
  <si>
    <t>訪問予定回数</t>
    <phoneticPr fontId="3"/>
  </si>
  <si>
    <t>通い予定回数</t>
    <phoneticPr fontId="3"/>
  </si>
  <si>
    <t>申請額
チェック</t>
    <rPh sb="0" eb="2">
      <t>シンセイ</t>
    </rPh>
    <rPh sb="2" eb="3">
      <t>ガク</t>
    </rPh>
    <phoneticPr fontId="3"/>
  </si>
  <si>
    <t>訪問＋通い
予定回数</t>
    <rPh sb="0" eb="2">
      <t>ホウモン</t>
    </rPh>
    <rPh sb="3" eb="4">
      <t>カヨ</t>
    </rPh>
    <rPh sb="6" eb="8">
      <t>ヨテイ</t>
    </rPh>
    <rPh sb="8" eb="10">
      <t>カイスウ</t>
    </rPh>
    <phoneticPr fontId="3"/>
  </si>
  <si>
    <t>実 施 状 況 報 告 明 細 書 （小規模多機能型居宅介護事業所用）　令和８年４月分</t>
    <rPh sb="36" eb="38">
      <t>レイワ</t>
    </rPh>
    <rPh sb="39" eb="40">
      <t>ネン</t>
    </rPh>
    <rPh sb="41" eb="42">
      <t>ガツ</t>
    </rPh>
    <rPh sb="42" eb="43">
      <t>ブン</t>
    </rPh>
    <phoneticPr fontId="3"/>
  </si>
  <si>
    <t>訪問＋通い回数</t>
    <rPh sb="0" eb="2">
      <t>ホウモン</t>
    </rPh>
    <rPh sb="3" eb="4">
      <t>カヨ</t>
    </rPh>
    <rPh sb="5" eb="7">
      <t>カイスウ</t>
    </rPh>
    <phoneticPr fontId="3"/>
  </si>
  <si>
    <t>通い回数</t>
    <phoneticPr fontId="3"/>
  </si>
  <si>
    <t>訪問回数</t>
    <phoneticPr fontId="3"/>
  </si>
  <si>
    <r>
      <rPr>
        <b/>
        <sz val="14"/>
        <color rgb="FFC00000"/>
        <rFont val="BIZ UDPゴシック"/>
        <family val="3"/>
        <charset val="128"/>
      </rPr>
      <t>訪問</t>
    </r>
    <r>
      <rPr>
        <sz val="12"/>
        <color theme="1"/>
        <rFont val="BIZ UDPゴシック"/>
        <family val="3"/>
        <charset val="128"/>
      </rPr>
      <t>回数</t>
    </r>
    <rPh sb="0" eb="2">
      <t>ホウモン</t>
    </rPh>
    <rPh sb="2" eb="4">
      <t>カイスウ</t>
    </rPh>
    <phoneticPr fontId="3"/>
  </si>
  <si>
    <r>
      <rPr>
        <b/>
        <sz val="14"/>
        <color rgb="FFC00000"/>
        <rFont val="BIZ UDPゴシック"/>
        <family val="3"/>
        <charset val="128"/>
      </rPr>
      <t>通い</t>
    </r>
    <r>
      <rPr>
        <sz val="12"/>
        <color theme="1"/>
        <rFont val="BIZ UDPゴシック"/>
        <family val="3"/>
        <charset val="128"/>
      </rPr>
      <t>回数</t>
    </r>
    <rPh sb="0" eb="1">
      <t>カヨ</t>
    </rPh>
    <phoneticPr fontId="3"/>
  </si>
  <si>
    <t>実 施 状 況 報 告 明 細 書 （小規模多機能型居宅介護事業所用）　令和９年３月分</t>
    <rPh sb="36" eb="38">
      <t>レイワ</t>
    </rPh>
    <rPh sb="39" eb="40">
      <t>ネン</t>
    </rPh>
    <rPh sb="41" eb="42">
      <t>ガツ</t>
    </rPh>
    <rPh sb="42" eb="43">
      <t>ブン</t>
    </rPh>
    <phoneticPr fontId="3"/>
  </si>
  <si>
    <t>実 施 状 況 報 告 明 細 書 （小規模多機能型居宅介護事業所用）　令和９年２月分</t>
    <rPh sb="36" eb="38">
      <t>レイワ</t>
    </rPh>
    <rPh sb="39" eb="40">
      <t>ネン</t>
    </rPh>
    <rPh sb="41" eb="42">
      <t>ガツ</t>
    </rPh>
    <rPh sb="42" eb="43">
      <t>ブン</t>
    </rPh>
    <phoneticPr fontId="3"/>
  </si>
  <si>
    <t>実 施 状 況 報 告 明 細 書 （小規模多機能型居宅介護事業所用）　令和９年１月分</t>
    <rPh sb="36" eb="38">
      <t>レイワ</t>
    </rPh>
    <rPh sb="39" eb="40">
      <t>ネン</t>
    </rPh>
    <rPh sb="41" eb="42">
      <t>ガツ</t>
    </rPh>
    <rPh sb="42" eb="43">
      <t>ブン</t>
    </rPh>
    <phoneticPr fontId="3"/>
  </si>
  <si>
    <t>実 施 状 況 報 告 明 細 書 （小規模多機能型居宅介護事業所用）　令和８年１２月分</t>
    <rPh sb="36" eb="38">
      <t>レイワ</t>
    </rPh>
    <rPh sb="39" eb="40">
      <t>ネン</t>
    </rPh>
    <rPh sb="42" eb="43">
      <t>ガツ</t>
    </rPh>
    <rPh sb="43" eb="44">
      <t>ブン</t>
    </rPh>
    <phoneticPr fontId="3"/>
  </si>
  <si>
    <t>実 施 状 況 報 告 明 細 書 （小規模多機能型居宅介護事業所用）　令和８年11月分</t>
    <rPh sb="36" eb="38">
      <t>レイワ</t>
    </rPh>
    <rPh sb="39" eb="40">
      <t>ネン</t>
    </rPh>
    <rPh sb="42" eb="43">
      <t>ガツ</t>
    </rPh>
    <rPh sb="43" eb="44">
      <t>ブン</t>
    </rPh>
    <phoneticPr fontId="3"/>
  </si>
  <si>
    <t>実 施 状 況 報 告 明 細 書 （小規模多機能型居宅介護事業所用）　令和８年10月分</t>
    <rPh sb="36" eb="38">
      <t>レイワ</t>
    </rPh>
    <rPh sb="39" eb="40">
      <t>ネン</t>
    </rPh>
    <rPh sb="42" eb="43">
      <t>ガツ</t>
    </rPh>
    <rPh sb="43" eb="44">
      <t>ブン</t>
    </rPh>
    <phoneticPr fontId="3"/>
  </si>
  <si>
    <t>実 施 状 況 報 告 明 細 書 （小規模多機能型居宅介護事業所用）　令和８年9月分</t>
    <rPh sb="36" eb="38">
      <t>レイワ</t>
    </rPh>
    <rPh sb="39" eb="40">
      <t>ネン</t>
    </rPh>
    <rPh sb="41" eb="42">
      <t>ガツ</t>
    </rPh>
    <rPh sb="42" eb="43">
      <t>ブン</t>
    </rPh>
    <phoneticPr fontId="3"/>
  </si>
  <si>
    <t>実 施 状 況 報 告 明 細 書 （小規模多機能型居宅介護事業所用）　令和８年8月分</t>
    <rPh sb="36" eb="38">
      <t>レイワ</t>
    </rPh>
    <rPh sb="39" eb="40">
      <t>ネン</t>
    </rPh>
    <rPh sb="41" eb="42">
      <t>ガツ</t>
    </rPh>
    <rPh sb="42" eb="43">
      <t>ブン</t>
    </rPh>
    <phoneticPr fontId="3"/>
  </si>
  <si>
    <t>実 施 状 況 報 告 明 細 書 （小規模多機能型居宅介護事業所用）　令和８年7月分</t>
    <rPh sb="36" eb="38">
      <t>レイワ</t>
    </rPh>
    <rPh sb="39" eb="40">
      <t>ネン</t>
    </rPh>
    <rPh sb="41" eb="42">
      <t>ガツ</t>
    </rPh>
    <rPh sb="42" eb="43">
      <t>ブン</t>
    </rPh>
    <phoneticPr fontId="3"/>
  </si>
  <si>
    <t>実 施 状 況 報 告 明 細 書 （小規模多機能型居宅介護事業所用）　令和８年6月分</t>
    <rPh sb="36" eb="38">
      <t>レイワ</t>
    </rPh>
    <rPh sb="39" eb="40">
      <t>ネン</t>
    </rPh>
    <rPh sb="41" eb="42">
      <t>ガツ</t>
    </rPh>
    <rPh sb="42" eb="43">
      <t>ブン</t>
    </rPh>
    <phoneticPr fontId="3"/>
  </si>
  <si>
    <t>実 施 状 況 報 告 明 細 書 （小規模多機能型居宅介護事業所用）　令和８年5月分</t>
    <rPh sb="36" eb="38">
      <t>レイワ</t>
    </rPh>
    <rPh sb="39" eb="40">
      <t>ネン</t>
    </rPh>
    <rPh sb="41" eb="42">
      <t>ガツ</t>
    </rPh>
    <rPh sb="42" eb="43">
      <t>ブン</t>
    </rPh>
    <phoneticPr fontId="3"/>
  </si>
  <si>
    <t>2.年間実施計画明細</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</si>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</sst>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sz val="6"/>
      <name val="ＭＳ Ｐゴシック"/>
      <family val="3"/>
    </font>
    <font>
      <sz val="11"/>
      <name val="BIZ UDゴシック"/>
      <family val="3"/>
    </font>
    <font>
      <sz val="10"/>
      <color theme="1"/>
      <name val="BIZ UDPゴシック"/>
      <family val="3"/>
      <charset val="128"/>
    </font>
    <font>
      <b/>
      <sz val="10"/>
      <name val="BIZ UDゴシック"/>
      <family val="3"/>
      <charset val="128"/>
    </font>
    <font>
      <b/>
      <sz val="11"/>
      <name val="BIZ UDゴシック"/>
      <family val="3"/>
      <charset val="128"/>
    </font>
    <font>
      <sz val="6"/>
      <name val="游ゴシック"/>
      <family val="2"/>
      <charset val="128"/>
      <scheme val="minor"/>
    </font>
    <font>
      <sz val="9"/>
      <name val="BIZ UDゴシック"/>
      <family val="3"/>
    </font>
    <font>
      <sz val="9"/>
      <color theme="1"/>
      <name val="BIZ UDPゴシック"/>
      <family val="3"/>
      <charset val="128"/>
    </font>
    <font>
      <sz val="9"/>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b/>
      <sz val="14"/>
      <color rgb="FFC00000"/>
      <name val="BIZ UDPゴシック"/>
      <family val="3"/>
      <charset val="128"/>
    </font>
    <font>
      <b/>
      <sz val="14"/>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rgb="FFCAEDFB"/>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12">
    <xf numFmtId="0" fontId="0" fillId="0" borderId="0" xfId="0"/>
    <xf numFmtId="0" fontId="6" fillId="0" borderId="0" xfId="0" applyFont="1" applyAlignment="1">
      <alignment vertical="center"/>
    </xf>
    <xf numFmtId="0" fontId="9" fillId="0" borderId="0" xfId="0" applyFont="1" applyAlignme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2" fillId="0" borderId="8" xfId="0" applyFont="1" applyFill="1" applyBorder="1" applyAlignment="1">
      <alignment vertical="center"/>
    </xf>
    <xf numFmtId="0" fontId="0" fillId="0" borderId="14" xfId="0" applyBorder="1" applyAlignment="1">
      <alignment vertical="center"/>
    </xf>
    <xf numFmtId="0" fontId="16" fillId="0" borderId="0" xfId="0" applyFont="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12" fillId="0" borderId="8" xfId="0" applyFont="1" applyBorder="1" applyAlignment="1">
      <alignment horizontal="center" vertical="center"/>
    </xf>
    <xf numFmtId="38" fontId="12" fillId="0" borderId="8" xfId="0" applyNumberFormat="1" applyFont="1" applyBorder="1" applyAlignment="1">
      <alignment vertical="center" shrinkToFit="1"/>
    </xf>
    <xf numFmtId="0" fontId="19" fillId="0" borderId="8" xfId="0" applyFont="1" applyBorder="1" applyAlignment="1">
      <alignment horizontal="center" vertical="center"/>
    </xf>
    <xf numFmtId="0" fontId="20" fillId="0" borderId="0" xfId="0" applyFont="1"/>
    <xf numFmtId="38" fontId="9" fillId="0" borderId="0" xfId="0" applyNumberFormat="1" applyFont="1" applyAlignment="1">
      <alignment vertical="center"/>
    </xf>
    <xf numFmtId="0" fontId="20"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0" fillId="0" borderId="0" xfId="0" applyFill="1"/>
    <xf numFmtId="0" fontId="6" fillId="0" borderId="0" xfId="0" applyFont="1" applyFill="1" applyAlignment="1">
      <alignment vertical="center"/>
    </xf>
    <xf numFmtId="0" fontId="25" fillId="0" borderId="0" xfId="0" applyFont="1" applyFill="1" applyAlignment="1">
      <alignment vertical="center"/>
    </xf>
    <xf numFmtId="0" fontId="6" fillId="0" borderId="8" xfId="0" applyFont="1" applyFill="1" applyBorder="1" applyAlignment="1">
      <alignment horizontal="center" vertical="center" wrapText="1"/>
    </xf>
    <xf numFmtId="0" fontId="0" fillId="0" borderId="14" xfId="0" applyFill="1" applyBorder="1" applyAlignment="1">
      <alignment vertical="center"/>
    </xf>
    <xf numFmtId="0" fontId="6" fillId="0" borderId="8" xfId="0" applyFont="1" applyFill="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0" fontId="2" fillId="0" borderId="7" xfId="0" applyFont="1" applyFill="1" applyBorder="1" applyAlignment="1">
      <alignment vertical="center"/>
    </xf>
    <xf numFmtId="38" fontId="2" fillId="0" borderId="8" xfId="0" applyNumberFormat="1" applyFont="1" applyFill="1" applyBorder="1" applyAlignment="1">
      <alignment vertical="center"/>
    </xf>
    <xf numFmtId="0" fontId="5" fillId="0" borderId="0" xfId="0" applyFont="1" applyFill="1" applyAlignment="1">
      <alignment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1" xfId="0" applyFont="1" applyFill="1" applyBorder="1" applyAlignment="1">
      <alignment vertical="center"/>
    </xf>
    <xf numFmtId="0" fontId="5" fillId="0" borderId="32" xfId="0" applyFont="1" applyFill="1" applyBorder="1" applyAlignment="1">
      <alignment vertical="center"/>
    </xf>
    <xf numFmtId="38" fontId="5" fillId="0" borderId="7" xfId="0" applyNumberFormat="1" applyFont="1" applyFill="1" applyBorder="1" applyAlignment="1">
      <alignment vertical="center"/>
    </xf>
    <xf numFmtId="38" fontId="5" fillId="0" borderId="5" xfId="0" applyNumberFormat="1" applyFont="1" applyFill="1" applyBorder="1" applyAlignment="1">
      <alignment vertical="center"/>
    </xf>
    <xf numFmtId="38" fontId="5" fillId="0" borderId="31" xfId="0" applyNumberFormat="1" applyFont="1" applyFill="1" applyBorder="1" applyAlignment="1">
      <alignment vertical="center"/>
    </xf>
    <xf numFmtId="38" fontId="5" fillId="0" borderId="34" xfId="0" applyNumberFormat="1" applyFont="1" applyFill="1" applyBorder="1" applyAlignment="1">
      <alignment vertical="center"/>
    </xf>
    <xf numFmtId="0" fontId="5" fillId="0" borderId="32" xfId="0" applyFont="1" applyFill="1" applyBorder="1" applyAlignment="1">
      <alignment horizontal="center"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18" fillId="0" borderId="0" xfId="0" applyFont="1" applyAlignment="1">
      <alignment vertical="center" shrinkToFit="1"/>
    </xf>
    <xf numFmtId="0" fontId="5" fillId="0" borderId="0" xfId="0" applyFont="1" applyFill="1" applyAlignment="1">
      <alignment horizontal="left" vertical="center"/>
    </xf>
    <xf numFmtId="38" fontId="5" fillId="0" borderId="32" xfId="0" applyNumberFormat="1" applyFont="1" applyFill="1" applyBorder="1" applyAlignment="1">
      <alignment vertical="center"/>
    </xf>
    <xf numFmtId="0" fontId="22" fillId="0" borderId="0" xfId="0" applyFont="1" applyAlignment="1">
      <alignment vertical="center" shrinkToFit="1"/>
    </xf>
    <xf numFmtId="0" fontId="2" fillId="0" borderId="8" xfId="0" applyFont="1" applyFill="1" applyBorder="1" applyAlignment="1">
      <alignment horizontal="left" vertical="center"/>
    </xf>
    <xf numFmtId="0" fontId="2" fillId="0" borderId="8" xfId="0" applyFont="1" applyFill="1" applyBorder="1" applyAlignment="1">
      <alignment vertical="center" wrapText="1" shrinkToFit="1"/>
    </xf>
    <xf numFmtId="0" fontId="2" fillId="0" borderId="8" xfId="0" applyFont="1" applyFill="1" applyBorder="1" applyAlignment="1">
      <alignment vertical="center" shrinkToFit="1"/>
    </xf>
    <xf numFmtId="0" fontId="2" fillId="2" borderId="8"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8"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4" fillId="0" borderId="0" xfId="0" applyFont="1" applyFill="1" applyAlignment="1">
      <alignment horizontal="center" vertical="center" shrinkToFit="1"/>
    </xf>
    <xf numFmtId="0" fontId="2" fillId="0" borderId="8" xfId="0" applyFont="1" applyFill="1" applyBorder="1" applyAlignment="1">
      <alignment horizontal="left" vertical="center" shrinkToFit="1"/>
    </xf>
    <xf numFmtId="0" fontId="2" fillId="0" borderId="8" xfId="0" applyFont="1" applyFill="1" applyBorder="1" applyAlignment="1">
      <alignment horizontal="center" vertical="center"/>
    </xf>
    <xf numFmtId="0" fontId="2" fillId="2" borderId="0" xfId="0" applyFont="1" applyFill="1" applyAlignment="1" applyProtection="1">
      <alignment horizontal="right" vertical="center"/>
      <protection locked="0"/>
    </xf>
    <xf numFmtId="0" fontId="8" fillId="0" borderId="0" xfId="0" applyFont="1" applyFill="1" applyAlignment="1">
      <alignment horizontal="center" vertical="center"/>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38" fontId="18" fillId="0" borderId="8" xfId="1" applyFont="1" applyFill="1" applyBorder="1" applyAlignment="1">
      <alignment horizontal="center" vertical="center" shrinkToFit="1"/>
    </xf>
    <xf numFmtId="38" fontId="18" fillId="0" borderId="5" xfId="1" applyFont="1" applyFill="1" applyBorder="1" applyAlignment="1">
      <alignment horizontal="center" vertical="center" shrinkToFit="1"/>
    </xf>
    <xf numFmtId="0" fontId="17" fillId="0" borderId="17" xfId="0" applyFont="1" applyBorder="1" applyAlignment="1">
      <alignment horizontal="center" vertical="center" shrinkToFit="1"/>
    </xf>
    <xf numFmtId="38" fontId="18" fillId="0" borderId="18" xfId="1" applyFont="1" applyFill="1" applyBorder="1" applyAlignment="1">
      <alignment horizontal="center" vertical="center" shrinkToFit="1"/>
    </xf>
    <xf numFmtId="0" fontId="18" fillId="0" borderId="21" xfId="0" applyFont="1" applyBorder="1" applyAlignment="1">
      <alignment horizontal="center" vertical="center" shrinkToFit="1"/>
    </xf>
    <xf numFmtId="0" fontId="18" fillId="0" borderId="13" xfId="0" applyFont="1" applyBorder="1" applyAlignment="1">
      <alignment horizontal="center" vertical="center" shrinkToFit="1"/>
    </xf>
    <xf numFmtId="38" fontId="18" fillId="0" borderId="13" xfId="0" applyNumberFormat="1"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38" fontId="18" fillId="0" borderId="20" xfId="1" applyFont="1" applyFill="1" applyBorder="1" applyAlignment="1">
      <alignment horizontal="center" vertical="center" shrinkToFit="1"/>
    </xf>
    <xf numFmtId="0" fontId="9" fillId="0" borderId="1" xfId="0" applyFont="1" applyBorder="1" applyAlignment="1">
      <alignment horizontal="left" vertical="center" shrinkToFit="1"/>
    </xf>
    <xf numFmtId="0" fontId="9" fillId="0" borderId="1"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4" fillId="0" borderId="0" xfId="0" applyFont="1" applyAlignment="1">
      <alignment horizontal="center" vertical="center"/>
    </xf>
    <xf numFmtId="0" fontId="9" fillId="0" borderId="1" xfId="0" applyFont="1" applyBorder="1" applyAlignment="1" applyProtection="1">
      <alignment horizontal="left" vertical="center" shrinkToFi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left" vertical="center" shrinkToFit="1"/>
    </xf>
    <xf numFmtId="0" fontId="21" fillId="0" borderId="17" xfId="0" applyFont="1" applyBorder="1" applyAlignment="1">
      <alignment horizontal="center" vertical="center" shrinkToFit="1"/>
    </xf>
    <xf numFmtId="0" fontId="21" fillId="0" borderId="8" xfId="0" applyFont="1" applyBorder="1" applyAlignment="1">
      <alignment horizontal="center" vertical="center" shrinkToFit="1"/>
    </xf>
    <xf numFmtId="38" fontId="22" fillId="0" borderId="8" xfId="1" applyFont="1" applyFill="1" applyBorder="1" applyAlignment="1">
      <alignment horizontal="center" vertical="center" shrinkToFit="1"/>
    </xf>
    <xf numFmtId="38" fontId="22" fillId="0" borderId="13" xfId="1" applyFont="1" applyFill="1" applyBorder="1" applyAlignment="1">
      <alignment horizontal="center" vertical="center" shrinkToFit="1"/>
    </xf>
    <xf numFmtId="38" fontId="22" fillId="0" borderId="5" xfId="1" applyFont="1" applyFill="1" applyBorder="1" applyAlignment="1">
      <alignment horizontal="center" vertical="center" shrinkToFit="1"/>
    </xf>
    <xf numFmtId="0" fontId="22" fillId="0" borderId="21" xfId="0" applyFont="1" applyBorder="1" applyAlignment="1">
      <alignment horizontal="center" vertical="center" shrinkToFit="1"/>
    </xf>
    <xf numFmtId="0" fontId="22" fillId="0" borderId="13" xfId="0" applyFont="1" applyBorder="1" applyAlignment="1">
      <alignment horizontal="center" vertical="center" shrinkToFit="1"/>
    </xf>
    <xf numFmtId="38" fontId="22" fillId="0" borderId="13" xfId="0" applyNumberFormat="1"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38" fontId="22" fillId="0" borderId="20" xfId="1" applyFont="1" applyFill="1" applyBorder="1" applyAlignment="1">
      <alignment horizontal="center" vertical="center" shrinkToFit="1"/>
    </xf>
    <xf numFmtId="38" fontId="22" fillId="0" borderId="23" xfId="1" applyFont="1" applyFill="1" applyBorder="1" applyAlignment="1">
      <alignment horizontal="center" vertical="center" shrinkToFit="1"/>
    </xf>
    <xf numFmtId="38" fontId="22" fillId="0" borderId="27" xfId="1" applyFont="1" applyFill="1" applyBorder="1" applyAlignment="1">
      <alignment horizontal="center" vertical="center" shrinkToFit="1"/>
    </xf>
    <xf numFmtId="38" fontId="22" fillId="0" borderId="28" xfId="1" applyFont="1" applyFill="1" applyBorder="1" applyAlignment="1">
      <alignment horizontal="center" vertical="center" shrinkToFit="1"/>
    </xf>
    <xf numFmtId="38" fontId="22" fillId="0" borderId="6" xfId="1" applyFont="1" applyFill="1" applyBorder="1" applyAlignment="1">
      <alignment horizontal="center" vertical="center" shrinkToFit="1"/>
    </xf>
    <xf numFmtId="38" fontId="22" fillId="0" borderId="7" xfId="1" applyFont="1" applyFill="1" applyBorder="1" applyAlignment="1">
      <alignment horizontal="center" vertical="center" shrinkToFit="1"/>
    </xf>
    <xf numFmtId="0" fontId="21" fillId="0" borderId="21" xfId="0" applyFont="1" applyBorder="1" applyAlignment="1">
      <alignment horizontal="center" vertical="center" shrinkToFit="1"/>
    </xf>
    <xf numFmtId="0" fontId="21" fillId="0" borderId="13" xfId="0" applyFont="1" applyBorder="1" applyAlignment="1">
      <alignment horizontal="center" vertical="center" shrinkToFit="1"/>
    </xf>
    <xf numFmtId="38" fontId="22" fillId="0" borderId="9" xfId="1" applyFont="1" applyFill="1" applyBorder="1" applyAlignment="1">
      <alignment horizontal="center" vertical="center" shrinkToFit="1"/>
    </xf>
    <xf numFmtId="0" fontId="22" fillId="0" borderId="23"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20" xfId="0" applyFont="1" applyBorder="1" applyAlignment="1">
      <alignment horizontal="center" vertical="center" shrinkToFit="1"/>
    </xf>
    <xf numFmtId="0" fontId="21" fillId="0" borderId="17" xfId="0" applyFont="1" applyBorder="1" applyAlignment="1">
      <alignment horizontal="center" vertical="center"/>
    </xf>
    <xf numFmtId="0" fontId="21" fillId="0" borderId="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2" fillId="0" borderId="8" xfId="0" applyFont="1" applyBorder="1" applyAlignment="1">
      <alignment horizontal="center" vertical="center" shrinkToFit="1"/>
    </xf>
    <xf numFmtId="38" fontId="22" fillId="0" borderId="1" xfId="1" applyFont="1" applyFill="1" applyBorder="1" applyAlignment="1">
      <alignment horizontal="center" vertical="center" shrinkToFit="1"/>
    </xf>
    <xf numFmtId="38" fontId="22" fillId="0" borderId="10" xfId="1" applyFont="1" applyFill="1" applyBorder="1" applyAlignment="1">
      <alignment horizontal="center" vertical="center" shrinkToFit="1"/>
    </xf>
    <xf numFmtId="0" fontId="22" fillId="0" borderId="8"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1" fillId="0" borderId="2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6" xfId="0" applyFont="1" applyBorder="1" applyAlignment="1">
      <alignment horizontal="center" vertical="center" wrapText="1" shrinkToFit="1"/>
    </xf>
    <xf numFmtId="0" fontId="22" fillId="0" borderId="7" xfId="0" applyFont="1" applyBorder="1" applyAlignment="1">
      <alignment horizontal="center" vertical="center" wrapText="1"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18" fillId="0" borderId="6" xfId="1" applyFont="1" applyFill="1" applyBorder="1" applyAlignment="1">
      <alignment horizontal="center" vertical="center" shrinkToFit="1"/>
    </xf>
    <xf numFmtId="38" fontId="18" fillId="0" borderId="7" xfId="1" applyFont="1" applyFill="1" applyBorder="1" applyAlignment="1">
      <alignment horizontal="center" vertical="center" shrinkToFit="1"/>
    </xf>
    <xf numFmtId="38" fontId="18" fillId="0" borderId="23" xfId="1" applyFont="1" applyFill="1" applyBorder="1" applyAlignment="1">
      <alignment horizontal="center" vertical="center" shrinkToFit="1"/>
    </xf>
    <xf numFmtId="38" fontId="18" fillId="0" borderId="27" xfId="1" applyFont="1" applyFill="1" applyBorder="1" applyAlignment="1">
      <alignment horizontal="center" vertical="center" shrinkToFit="1"/>
    </xf>
    <xf numFmtId="38" fontId="18" fillId="0" borderId="28" xfId="1" applyFont="1" applyFill="1" applyBorder="1" applyAlignment="1">
      <alignment horizontal="center" vertical="center" shrinkToFit="1"/>
    </xf>
    <xf numFmtId="0" fontId="17" fillId="0" borderId="8" xfId="0" applyFont="1" applyBorder="1" applyAlignment="1">
      <alignment horizontal="center" vertical="center"/>
    </xf>
    <xf numFmtId="0" fontId="18" fillId="0" borderId="8" xfId="0" applyFont="1" applyBorder="1" applyAlignment="1">
      <alignment horizontal="center" vertical="center" shrinkToFit="1"/>
    </xf>
    <xf numFmtId="0" fontId="18" fillId="0" borderId="8" xfId="0" applyFont="1" applyBorder="1" applyAlignment="1">
      <alignment horizontal="center" vertical="center" wrapText="1" shrinkToFit="1"/>
    </xf>
    <xf numFmtId="0" fontId="17" fillId="0" borderId="17" xfId="0" applyFont="1" applyBorder="1" applyAlignment="1">
      <alignment horizontal="center" vertical="center"/>
    </xf>
    <xf numFmtId="0" fontId="18" fillId="0" borderId="18" xfId="0" applyFont="1" applyBorder="1" applyAlignment="1">
      <alignment horizontal="center" vertical="center" wrapText="1" shrinkToFit="1"/>
    </xf>
    <xf numFmtId="0" fontId="18" fillId="0" borderId="18" xfId="0" applyFont="1" applyBorder="1" applyAlignment="1">
      <alignment horizontal="center" vertical="center" shrinkToFi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293427</xdr:colOff>
      <xdr:row>0</xdr:row>
      <xdr:rowOff>266132</xdr:rowOff>
    </xdr:from>
    <xdr:to>
      <xdr:col>79</xdr:col>
      <xdr:colOff>20472</xdr:colOff>
      <xdr:row>5</xdr:row>
      <xdr:rowOff>272955</xdr:rowOff>
    </xdr:to>
    <xdr:sp macro="" textlink="">
      <xdr:nvSpPr>
        <xdr:cNvPr id="2" name="正方形/長方形 1">
          <a:extLst>
            <a:ext uri="{FF2B5EF4-FFF2-40B4-BE49-F238E27FC236}">
              <a16:creationId xmlns:a16="http://schemas.microsoft.com/office/drawing/2014/main" id="{9860887D-485F-476D-919C-3DC6B85CEBE4}"/>
            </a:ext>
          </a:extLst>
        </xdr:cNvPr>
        <xdr:cNvSpPr/>
      </xdr:nvSpPr>
      <xdr:spPr bwMode="auto">
        <a:xfrm>
          <a:off x="9505666" y="266132"/>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416257</xdr:colOff>
      <xdr:row>4</xdr:row>
      <xdr:rowOff>40945</xdr:rowOff>
    </xdr:from>
    <xdr:to>
      <xdr:col>76</xdr:col>
      <xdr:colOff>211540</xdr:colOff>
      <xdr:row>4</xdr:row>
      <xdr:rowOff>238837</xdr:rowOff>
    </xdr:to>
    <xdr:sp macro="" textlink="">
      <xdr:nvSpPr>
        <xdr:cNvPr id="3" name="正方形/長方形 2">
          <a:extLst>
            <a:ext uri="{FF2B5EF4-FFF2-40B4-BE49-F238E27FC236}">
              <a16:creationId xmlns:a16="http://schemas.microsoft.com/office/drawing/2014/main" id="{90713F93-46EE-4365-886D-CDD5A4817FF8}"/>
            </a:ext>
          </a:extLst>
        </xdr:cNvPr>
        <xdr:cNvSpPr/>
      </xdr:nvSpPr>
      <xdr:spPr bwMode="auto">
        <a:xfrm>
          <a:off x="9628496" y="1296539"/>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232814</xdr:colOff>
      <xdr:row>1</xdr:row>
      <xdr:rowOff>40141</xdr:rowOff>
    </xdr:from>
    <xdr:to>
      <xdr:col>19</xdr:col>
      <xdr:colOff>96911</xdr:colOff>
      <xdr:row>8</xdr:row>
      <xdr:rowOff>264928</xdr:rowOff>
    </xdr:to>
    <xdr:sp macro="" textlink="">
      <xdr:nvSpPr>
        <xdr:cNvPr id="4" name="正方形/長方形 3">
          <a:extLst>
            <a:ext uri="{FF2B5EF4-FFF2-40B4-BE49-F238E27FC236}">
              <a16:creationId xmlns:a16="http://schemas.microsoft.com/office/drawing/2014/main" id="{EF8970D6-8390-47F8-B2A5-8A63113E613E}"/>
            </a:ext>
          </a:extLst>
        </xdr:cNvPr>
        <xdr:cNvSpPr/>
      </xdr:nvSpPr>
      <xdr:spPr bwMode="auto">
        <a:xfrm>
          <a:off x="11014546" y="417461"/>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401404</xdr:colOff>
      <xdr:row>4</xdr:row>
      <xdr:rowOff>8028</xdr:rowOff>
    </xdr:from>
    <xdr:to>
      <xdr:col>9</xdr:col>
      <xdr:colOff>511275</xdr:colOff>
      <xdr:row>5</xdr:row>
      <xdr:rowOff>91233</xdr:rowOff>
    </xdr:to>
    <xdr:sp macro="" textlink="">
      <xdr:nvSpPr>
        <xdr:cNvPr id="5" name="正方形/長方形 4">
          <a:extLst>
            <a:ext uri="{FF2B5EF4-FFF2-40B4-BE49-F238E27FC236}">
              <a16:creationId xmlns:a16="http://schemas.microsoft.com/office/drawing/2014/main" id="{5C024FBF-2504-4F75-BCA9-1CF6E21C5184}"/>
            </a:ext>
          </a:extLst>
        </xdr:cNvPr>
        <xdr:cNvSpPr/>
      </xdr:nvSpPr>
      <xdr:spPr bwMode="auto">
        <a:xfrm>
          <a:off x="11183136" y="133266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264928</xdr:colOff>
      <xdr:row>0</xdr:row>
      <xdr:rowOff>361264</xdr:rowOff>
    </xdr:from>
    <xdr:to>
      <xdr:col>19</xdr:col>
      <xdr:colOff>129025</xdr:colOff>
      <xdr:row>8</xdr:row>
      <xdr:rowOff>208731</xdr:rowOff>
    </xdr:to>
    <xdr:sp macro="" textlink="">
      <xdr:nvSpPr>
        <xdr:cNvPr id="4" name="正方形/長方形 3">
          <a:extLst>
            <a:ext uri="{FF2B5EF4-FFF2-40B4-BE49-F238E27FC236}">
              <a16:creationId xmlns:a16="http://schemas.microsoft.com/office/drawing/2014/main" id="{EB585D57-B912-4CF4-9183-7632A08CCE8E}"/>
            </a:ext>
          </a:extLst>
        </xdr:cNvPr>
        <xdr:cNvSpPr/>
      </xdr:nvSpPr>
      <xdr:spPr bwMode="auto">
        <a:xfrm>
          <a:off x="11046660" y="361264"/>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433518</xdr:colOff>
      <xdr:row>3</xdr:row>
      <xdr:rowOff>329151</xdr:rowOff>
    </xdr:from>
    <xdr:to>
      <xdr:col>9</xdr:col>
      <xdr:colOff>543389</xdr:colOff>
      <xdr:row>5</xdr:row>
      <xdr:rowOff>35036</xdr:rowOff>
    </xdr:to>
    <xdr:sp macro="" textlink="">
      <xdr:nvSpPr>
        <xdr:cNvPr id="5" name="正方形/長方形 4">
          <a:extLst>
            <a:ext uri="{FF2B5EF4-FFF2-40B4-BE49-F238E27FC236}">
              <a16:creationId xmlns:a16="http://schemas.microsoft.com/office/drawing/2014/main" id="{CB5A92DC-3D13-4F76-845B-2FFE6209E498}"/>
            </a:ext>
          </a:extLst>
        </xdr:cNvPr>
        <xdr:cNvSpPr/>
      </xdr:nvSpPr>
      <xdr:spPr bwMode="auto">
        <a:xfrm>
          <a:off x="11215250" y="127646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240843</xdr:colOff>
      <xdr:row>1</xdr:row>
      <xdr:rowOff>48169</xdr:rowOff>
    </xdr:from>
    <xdr:to>
      <xdr:col>19</xdr:col>
      <xdr:colOff>104940</xdr:colOff>
      <xdr:row>8</xdr:row>
      <xdr:rowOff>272956</xdr:rowOff>
    </xdr:to>
    <xdr:sp macro="" textlink="">
      <xdr:nvSpPr>
        <xdr:cNvPr id="5" name="正方形/長方形 4">
          <a:extLst>
            <a:ext uri="{FF2B5EF4-FFF2-40B4-BE49-F238E27FC236}">
              <a16:creationId xmlns:a16="http://schemas.microsoft.com/office/drawing/2014/main" id="{AF4B06DA-50A4-4D75-B376-B1715C3AC9BA}"/>
            </a:ext>
          </a:extLst>
        </xdr:cNvPr>
        <xdr:cNvSpPr/>
      </xdr:nvSpPr>
      <xdr:spPr bwMode="auto">
        <a:xfrm>
          <a:off x="11022575" y="425489"/>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409433</xdr:colOff>
      <xdr:row>4</xdr:row>
      <xdr:rowOff>16056</xdr:rowOff>
    </xdr:from>
    <xdr:to>
      <xdr:col>9</xdr:col>
      <xdr:colOff>519304</xdr:colOff>
      <xdr:row>5</xdr:row>
      <xdr:rowOff>99261</xdr:rowOff>
    </xdr:to>
    <xdr:sp macro="" textlink="">
      <xdr:nvSpPr>
        <xdr:cNvPr id="6" name="正方形/長方形 5">
          <a:extLst>
            <a:ext uri="{FF2B5EF4-FFF2-40B4-BE49-F238E27FC236}">
              <a16:creationId xmlns:a16="http://schemas.microsoft.com/office/drawing/2014/main" id="{5363894B-510E-4803-9314-40E8F547028D}"/>
            </a:ext>
          </a:extLst>
        </xdr:cNvPr>
        <xdr:cNvSpPr/>
      </xdr:nvSpPr>
      <xdr:spPr bwMode="auto">
        <a:xfrm>
          <a:off x="11191165" y="134069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280983</xdr:colOff>
      <xdr:row>0</xdr:row>
      <xdr:rowOff>369292</xdr:rowOff>
    </xdr:from>
    <xdr:to>
      <xdr:col>19</xdr:col>
      <xdr:colOff>145080</xdr:colOff>
      <xdr:row>8</xdr:row>
      <xdr:rowOff>216759</xdr:rowOff>
    </xdr:to>
    <xdr:sp macro="" textlink="">
      <xdr:nvSpPr>
        <xdr:cNvPr id="4" name="正方形/長方形 3">
          <a:extLst>
            <a:ext uri="{FF2B5EF4-FFF2-40B4-BE49-F238E27FC236}">
              <a16:creationId xmlns:a16="http://schemas.microsoft.com/office/drawing/2014/main" id="{99624824-11A9-4BA4-BA99-7AEC8F90B500}"/>
            </a:ext>
          </a:extLst>
        </xdr:cNvPr>
        <xdr:cNvSpPr/>
      </xdr:nvSpPr>
      <xdr:spPr bwMode="auto">
        <a:xfrm>
          <a:off x="11062715" y="369292"/>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449573</xdr:colOff>
      <xdr:row>3</xdr:row>
      <xdr:rowOff>337179</xdr:rowOff>
    </xdr:from>
    <xdr:to>
      <xdr:col>9</xdr:col>
      <xdr:colOff>559444</xdr:colOff>
      <xdr:row>5</xdr:row>
      <xdr:rowOff>43064</xdr:rowOff>
    </xdr:to>
    <xdr:sp macro="" textlink="">
      <xdr:nvSpPr>
        <xdr:cNvPr id="5" name="正方形/長方形 4">
          <a:extLst>
            <a:ext uri="{FF2B5EF4-FFF2-40B4-BE49-F238E27FC236}">
              <a16:creationId xmlns:a16="http://schemas.microsoft.com/office/drawing/2014/main" id="{04CC42BE-616C-4B50-840C-C5114462F408}"/>
            </a:ext>
          </a:extLst>
        </xdr:cNvPr>
        <xdr:cNvSpPr/>
      </xdr:nvSpPr>
      <xdr:spPr bwMode="auto">
        <a:xfrm>
          <a:off x="11231305" y="128449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160562</xdr:colOff>
      <xdr:row>0</xdr:row>
      <xdr:rowOff>329152</xdr:rowOff>
    </xdr:from>
    <xdr:to>
      <xdr:col>19</xdr:col>
      <xdr:colOff>24659</xdr:colOff>
      <xdr:row>8</xdr:row>
      <xdr:rowOff>176619</xdr:rowOff>
    </xdr:to>
    <xdr:sp macro="" textlink="">
      <xdr:nvSpPr>
        <xdr:cNvPr id="6" name="正方形/長方形 5">
          <a:extLst>
            <a:ext uri="{FF2B5EF4-FFF2-40B4-BE49-F238E27FC236}">
              <a16:creationId xmlns:a16="http://schemas.microsoft.com/office/drawing/2014/main" id="{0FF3F7F7-7855-4C83-A61D-FF20CF727EC3}"/>
            </a:ext>
          </a:extLst>
        </xdr:cNvPr>
        <xdr:cNvSpPr/>
      </xdr:nvSpPr>
      <xdr:spPr bwMode="auto">
        <a:xfrm>
          <a:off x="10942294" y="329152"/>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329152</xdr:colOff>
      <xdr:row>3</xdr:row>
      <xdr:rowOff>297039</xdr:rowOff>
    </xdr:from>
    <xdr:to>
      <xdr:col>9</xdr:col>
      <xdr:colOff>439023</xdr:colOff>
      <xdr:row>5</xdr:row>
      <xdr:rowOff>2924</xdr:rowOff>
    </xdr:to>
    <xdr:sp macro="" textlink="">
      <xdr:nvSpPr>
        <xdr:cNvPr id="7" name="正方形/長方形 6">
          <a:extLst>
            <a:ext uri="{FF2B5EF4-FFF2-40B4-BE49-F238E27FC236}">
              <a16:creationId xmlns:a16="http://schemas.microsoft.com/office/drawing/2014/main" id="{EDFAEBF4-D999-44F3-AFCC-325A0F4154D4}"/>
            </a:ext>
          </a:extLst>
        </xdr:cNvPr>
        <xdr:cNvSpPr/>
      </xdr:nvSpPr>
      <xdr:spPr bwMode="auto">
        <a:xfrm>
          <a:off x="11110884" y="124435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150125</xdr:colOff>
      <xdr:row>9</xdr:row>
      <xdr:rowOff>177420</xdr:rowOff>
    </xdr:from>
    <xdr:to>
      <xdr:col>18</xdr:col>
      <xdr:colOff>502559</xdr:colOff>
      <xdr:row>14</xdr:row>
      <xdr:rowOff>27295</xdr:rowOff>
    </xdr:to>
    <xdr:sp macro="" textlink="">
      <xdr:nvSpPr>
        <xdr:cNvPr id="2" name="正方形/長方形 1">
          <a:extLst>
            <a:ext uri="{FF2B5EF4-FFF2-40B4-BE49-F238E27FC236}">
              <a16:creationId xmlns:a16="http://schemas.microsoft.com/office/drawing/2014/main" id="{4E95484C-166E-49AE-879D-7CA6FB5A143D}"/>
            </a:ext>
          </a:extLst>
        </xdr:cNvPr>
        <xdr:cNvSpPr/>
      </xdr:nvSpPr>
      <xdr:spPr bwMode="auto">
        <a:xfrm>
          <a:off x="8823277" y="2449772"/>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253459</xdr:colOff>
      <xdr:row>3</xdr:row>
      <xdr:rowOff>58490</xdr:rowOff>
    </xdr:from>
    <xdr:to>
      <xdr:col>19</xdr:col>
      <xdr:colOff>145253</xdr:colOff>
      <xdr:row>9</xdr:row>
      <xdr:rowOff>380186</xdr:rowOff>
    </xdr:to>
    <xdr:sp macro="" textlink="">
      <xdr:nvSpPr>
        <xdr:cNvPr id="2" name="正方形/長方形 1">
          <a:extLst>
            <a:ext uri="{FF2B5EF4-FFF2-40B4-BE49-F238E27FC236}">
              <a16:creationId xmlns:a16="http://schemas.microsoft.com/office/drawing/2014/main" id="{E9D7730B-744A-4778-A3D2-E7DCFE285F87}"/>
            </a:ext>
          </a:extLst>
        </xdr:cNvPr>
        <xdr:cNvSpPr/>
      </xdr:nvSpPr>
      <xdr:spPr bwMode="auto">
        <a:xfrm>
          <a:off x="13511285" y="1013833"/>
          <a:ext cx="6715674" cy="241760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xdr:txBody>
    </xdr:sp>
    <xdr:clientData/>
  </xdr:twoCellAnchor>
  <xdr:twoCellAnchor>
    <xdr:from>
      <xdr:col>9</xdr:col>
      <xdr:colOff>377209</xdr:colOff>
      <xdr:row>6</xdr:row>
      <xdr:rowOff>194968</xdr:rowOff>
    </xdr:from>
    <xdr:to>
      <xdr:col>10</xdr:col>
      <xdr:colOff>224788</xdr:colOff>
      <xdr:row>7</xdr:row>
      <xdr:rowOff>97484</xdr:rowOff>
    </xdr:to>
    <xdr:sp macro="" textlink="">
      <xdr:nvSpPr>
        <xdr:cNvPr id="3" name="正方形/長方形 2">
          <a:extLst>
            <a:ext uri="{FF2B5EF4-FFF2-40B4-BE49-F238E27FC236}">
              <a16:creationId xmlns:a16="http://schemas.microsoft.com/office/drawing/2014/main" id="{A9DDEB60-343D-497F-8634-22AAF6C379D8}"/>
            </a:ext>
          </a:extLst>
        </xdr:cNvPr>
        <xdr:cNvSpPr/>
      </xdr:nvSpPr>
      <xdr:spPr bwMode="auto">
        <a:xfrm>
          <a:off x="13635035" y="2105655"/>
          <a:ext cx="773676" cy="282703"/>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256900</xdr:colOff>
      <xdr:row>3</xdr:row>
      <xdr:rowOff>297038</xdr:rowOff>
    </xdr:from>
    <xdr:to>
      <xdr:col>19</xdr:col>
      <xdr:colOff>120997</xdr:colOff>
      <xdr:row>11</xdr:row>
      <xdr:rowOff>152533</xdr:rowOff>
    </xdr:to>
    <xdr:sp macro="" textlink="">
      <xdr:nvSpPr>
        <xdr:cNvPr id="2" name="正方形/長方形 1">
          <a:extLst>
            <a:ext uri="{FF2B5EF4-FFF2-40B4-BE49-F238E27FC236}">
              <a16:creationId xmlns:a16="http://schemas.microsoft.com/office/drawing/2014/main" id="{8825306F-CF1F-4699-948C-F41B94C22F1F}"/>
            </a:ext>
          </a:extLst>
        </xdr:cNvPr>
        <xdr:cNvSpPr/>
      </xdr:nvSpPr>
      <xdr:spPr bwMode="auto">
        <a:xfrm>
          <a:off x="11038632" y="1244353"/>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xdr:txBody>
    </xdr:sp>
    <xdr:clientData/>
  </xdr:twoCellAnchor>
  <xdr:twoCellAnchor>
    <xdr:from>
      <xdr:col>8</xdr:col>
      <xdr:colOff>425490</xdr:colOff>
      <xdr:row>6</xdr:row>
      <xdr:rowOff>264924</xdr:rowOff>
    </xdr:from>
    <xdr:to>
      <xdr:col>9</xdr:col>
      <xdr:colOff>535361</xdr:colOff>
      <xdr:row>7</xdr:row>
      <xdr:rowOff>227708</xdr:rowOff>
    </xdr:to>
    <xdr:sp macro="" textlink="">
      <xdr:nvSpPr>
        <xdr:cNvPr id="3" name="正方形/長方形 2">
          <a:extLst>
            <a:ext uri="{FF2B5EF4-FFF2-40B4-BE49-F238E27FC236}">
              <a16:creationId xmlns:a16="http://schemas.microsoft.com/office/drawing/2014/main" id="{702C9A6B-6BEE-406C-9893-CB1B74120D29}"/>
            </a:ext>
          </a:extLst>
        </xdr:cNvPr>
        <xdr:cNvSpPr/>
      </xdr:nvSpPr>
      <xdr:spPr bwMode="auto">
        <a:xfrm>
          <a:off x="11207222" y="215955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224786</xdr:colOff>
      <xdr:row>0</xdr:row>
      <xdr:rowOff>369292</xdr:rowOff>
    </xdr:from>
    <xdr:to>
      <xdr:col>19</xdr:col>
      <xdr:colOff>88883</xdr:colOff>
      <xdr:row>8</xdr:row>
      <xdr:rowOff>216759</xdr:rowOff>
    </xdr:to>
    <xdr:sp macro="" textlink="">
      <xdr:nvSpPr>
        <xdr:cNvPr id="6" name="正方形/長方形 5">
          <a:extLst>
            <a:ext uri="{FF2B5EF4-FFF2-40B4-BE49-F238E27FC236}">
              <a16:creationId xmlns:a16="http://schemas.microsoft.com/office/drawing/2014/main" id="{2048B23A-388D-4F90-A07D-21A1D0959269}"/>
            </a:ext>
          </a:extLst>
        </xdr:cNvPr>
        <xdr:cNvSpPr/>
      </xdr:nvSpPr>
      <xdr:spPr bwMode="auto">
        <a:xfrm>
          <a:off x="11006518" y="369292"/>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393376</xdr:colOff>
      <xdr:row>3</xdr:row>
      <xdr:rowOff>337179</xdr:rowOff>
    </xdr:from>
    <xdr:to>
      <xdr:col>9</xdr:col>
      <xdr:colOff>503247</xdr:colOff>
      <xdr:row>5</xdr:row>
      <xdr:rowOff>43064</xdr:rowOff>
    </xdr:to>
    <xdr:sp macro="" textlink="">
      <xdr:nvSpPr>
        <xdr:cNvPr id="7" name="正方形/長方形 6">
          <a:extLst>
            <a:ext uri="{FF2B5EF4-FFF2-40B4-BE49-F238E27FC236}">
              <a16:creationId xmlns:a16="http://schemas.microsoft.com/office/drawing/2014/main" id="{CF275167-2128-42F8-85E1-E6E39199E104}"/>
            </a:ext>
          </a:extLst>
        </xdr:cNvPr>
        <xdr:cNvSpPr/>
      </xdr:nvSpPr>
      <xdr:spPr bwMode="auto">
        <a:xfrm>
          <a:off x="11175108" y="128449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224786</xdr:colOff>
      <xdr:row>0</xdr:row>
      <xdr:rowOff>297039</xdr:rowOff>
    </xdr:from>
    <xdr:to>
      <xdr:col>19</xdr:col>
      <xdr:colOff>88883</xdr:colOff>
      <xdr:row>8</xdr:row>
      <xdr:rowOff>144506</xdr:rowOff>
    </xdr:to>
    <xdr:sp macro="" textlink="">
      <xdr:nvSpPr>
        <xdr:cNvPr id="4" name="正方形/長方形 3">
          <a:extLst>
            <a:ext uri="{FF2B5EF4-FFF2-40B4-BE49-F238E27FC236}">
              <a16:creationId xmlns:a16="http://schemas.microsoft.com/office/drawing/2014/main" id="{0E6D0226-0227-4CFC-83E6-8F47E255995A}"/>
            </a:ext>
          </a:extLst>
        </xdr:cNvPr>
        <xdr:cNvSpPr/>
      </xdr:nvSpPr>
      <xdr:spPr bwMode="auto">
        <a:xfrm>
          <a:off x="11006518" y="297039"/>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393376</xdr:colOff>
      <xdr:row>3</xdr:row>
      <xdr:rowOff>264926</xdr:rowOff>
    </xdr:from>
    <xdr:to>
      <xdr:col>9</xdr:col>
      <xdr:colOff>503247</xdr:colOff>
      <xdr:row>4</xdr:row>
      <xdr:rowOff>163485</xdr:rowOff>
    </xdr:to>
    <xdr:sp macro="" textlink="">
      <xdr:nvSpPr>
        <xdr:cNvPr id="5" name="正方形/長方形 4">
          <a:extLst>
            <a:ext uri="{FF2B5EF4-FFF2-40B4-BE49-F238E27FC236}">
              <a16:creationId xmlns:a16="http://schemas.microsoft.com/office/drawing/2014/main" id="{D2B014D3-5B12-463E-A93F-48CD2F5CF63B}"/>
            </a:ext>
          </a:extLst>
        </xdr:cNvPr>
        <xdr:cNvSpPr/>
      </xdr:nvSpPr>
      <xdr:spPr bwMode="auto">
        <a:xfrm>
          <a:off x="11175108" y="121224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208731</xdr:colOff>
      <xdr:row>0</xdr:row>
      <xdr:rowOff>337179</xdr:rowOff>
    </xdr:from>
    <xdr:to>
      <xdr:col>19</xdr:col>
      <xdr:colOff>72828</xdr:colOff>
      <xdr:row>8</xdr:row>
      <xdr:rowOff>184646</xdr:rowOff>
    </xdr:to>
    <xdr:sp macro="" textlink="">
      <xdr:nvSpPr>
        <xdr:cNvPr id="4" name="正方形/長方形 3">
          <a:extLst>
            <a:ext uri="{FF2B5EF4-FFF2-40B4-BE49-F238E27FC236}">
              <a16:creationId xmlns:a16="http://schemas.microsoft.com/office/drawing/2014/main" id="{33244388-8852-4AF2-80AF-1F1E0E83F96A}"/>
            </a:ext>
          </a:extLst>
        </xdr:cNvPr>
        <xdr:cNvSpPr/>
      </xdr:nvSpPr>
      <xdr:spPr bwMode="auto">
        <a:xfrm>
          <a:off x="10990463" y="337179"/>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377321</xdr:colOff>
      <xdr:row>3</xdr:row>
      <xdr:rowOff>305066</xdr:rowOff>
    </xdr:from>
    <xdr:to>
      <xdr:col>9</xdr:col>
      <xdr:colOff>487192</xdr:colOff>
      <xdr:row>5</xdr:row>
      <xdr:rowOff>10951</xdr:rowOff>
    </xdr:to>
    <xdr:sp macro="" textlink="">
      <xdr:nvSpPr>
        <xdr:cNvPr id="5" name="正方形/長方形 4">
          <a:extLst>
            <a:ext uri="{FF2B5EF4-FFF2-40B4-BE49-F238E27FC236}">
              <a16:creationId xmlns:a16="http://schemas.microsoft.com/office/drawing/2014/main" id="{02359137-82AF-47AE-A63B-60EFF424ED22}"/>
            </a:ext>
          </a:extLst>
        </xdr:cNvPr>
        <xdr:cNvSpPr/>
      </xdr:nvSpPr>
      <xdr:spPr bwMode="auto">
        <a:xfrm>
          <a:off x="11159053" y="125238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289011</xdr:colOff>
      <xdr:row>1</xdr:row>
      <xdr:rowOff>32113</xdr:rowOff>
    </xdr:from>
    <xdr:to>
      <xdr:col>19</xdr:col>
      <xdr:colOff>153108</xdr:colOff>
      <xdr:row>8</xdr:row>
      <xdr:rowOff>256900</xdr:rowOff>
    </xdr:to>
    <xdr:sp macro="" textlink="">
      <xdr:nvSpPr>
        <xdr:cNvPr id="4" name="正方形/長方形 3">
          <a:extLst>
            <a:ext uri="{FF2B5EF4-FFF2-40B4-BE49-F238E27FC236}">
              <a16:creationId xmlns:a16="http://schemas.microsoft.com/office/drawing/2014/main" id="{506BBF82-70EA-4459-9647-EB462DF2683B}"/>
            </a:ext>
          </a:extLst>
        </xdr:cNvPr>
        <xdr:cNvSpPr/>
      </xdr:nvSpPr>
      <xdr:spPr bwMode="auto">
        <a:xfrm>
          <a:off x="11070743" y="409433"/>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457601</xdr:colOff>
      <xdr:row>4</xdr:row>
      <xdr:rowOff>0</xdr:rowOff>
    </xdr:from>
    <xdr:to>
      <xdr:col>9</xdr:col>
      <xdr:colOff>567472</xdr:colOff>
      <xdr:row>5</xdr:row>
      <xdr:rowOff>83205</xdr:rowOff>
    </xdr:to>
    <xdr:sp macro="" textlink="">
      <xdr:nvSpPr>
        <xdr:cNvPr id="5" name="正方形/長方形 4">
          <a:extLst>
            <a:ext uri="{FF2B5EF4-FFF2-40B4-BE49-F238E27FC236}">
              <a16:creationId xmlns:a16="http://schemas.microsoft.com/office/drawing/2014/main" id="{80AD5DD6-9505-4718-8ED8-A005D1689E05}"/>
            </a:ext>
          </a:extLst>
        </xdr:cNvPr>
        <xdr:cNvSpPr/>
      </xdr:nvSpPr>
      <xdr:spPr bwMode="auto">
        <a:xfrm>
          <a:off x="11239333" y="132463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305068</xdr:colOff>
      <xdr:row>1</xdr:row>
      <xdr:rowOff>48168</xdr:rowOff>
    </xdr:from>
    <xdr:to>
      <xdr:col>19</xdr:col>
      <xdr:colOff>169165</xdr:colOff>
      <xdr:row>8</xdr:row>
      <xdr:rowOff>272955</xdr:rowOff>
    </xdr:to>
    <xdr:sp macro="" textlink="">
      <xdr:nvSpPr>
        <xdr:cNvPr id="6" name="正方形/長方形 5">
          <a:extLst>
            <a:ext uri="{FF2B5EF4-FFF2-40B4-BE49-F238E27FC236}">
              <a16:creationId xmlns:a16="http://schemas.microsoft.com/office/drawing/2014/main" id="{C252D6BC-2751-42BE-9D5A-39251E988401}"/>
            </a:ext>
          </a:extLst>
        </xdr:cNvPr>
        <xdr:cNvSpPr/>
      </xdr:nvSpPr>
      <xdr:spPr bwMode="auto">
        <a:xfrm>
          <a:off x="11086800" y="425488"/>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473658</xdr:colOff>
      <xdr:row>4</xdr:row>
      <xdr:rowOff>16055</xdr:rowOff>
    </xdr:from>
    <xdr:to>
      <xdr:col>9</xdr:col>
      <xdr:colOff>583529</xdr:colOff>
      <xdr:row>5</xdr:row>
      <xdr:rowOff>99260</xdr:rowOff>
    </xdr:to>
    <xdr:sp macro="" textlink="">
      <xdr:nvSpPr>
        <xdr:cNvPr id="7" name="正方形/長方形 6">
          <a:extLst>
            <a:ext uri="{FF2B5EF4-FFF2-40B4-BE49-F238E27FC236}">
              <a16:creationId xmlns:a16="http://schemas.microsoft.com/office/drawing/2014/main" id="{6A310CA7-F4C4-4EF3-8430-50F7AA5ABD1C}"/>
            </a:ext>
          </a:extLst>
        </xdr:cNvPr>
        <xdr:cNvSpPr/>
      </xdr:nvSpPr>
      <xdr:spPr bwMode="auto">
        <a:xfrm>
          <a:off x="11255390" y="134069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441545</xdr:colOff>
      <xdr:row>0</xdr:row>
      <xdr:rowOff>321123</xdr:rowOff>
    </xdr:from>
    <xdr:to>
      <xdr:col>19</xdr:col>
      <xdr:colOff>305642</xdr:colOff>
      <xdr:row>8</xdr:row>
      <xdr:rowOff>168590</xdr:rowOff>
    </xdr:to>
    <xdr:sp macro="" textlink="">
      <xdr:nvSpPr>
        <xdr:cNvPr id="4" name="正方形/長方形 3">
          <a:extLst>
            <a:ext uri="{FF2B5EF4-FFF2-40B4-BE49-F238E27FC236}">
              <a16:creationId xmlns:a16="http://schemas.microsoft.com/office/drawing/2014/main" id="{8F5062E7-4F42-47C6-9CEE-BC90F1DD5426}"/>
            </a:ext>
          </a:extLst>
        </xdr:cNvPr>
        <xdr:cNvSpPr/>
      </xdr:nvSpPr>
      <xdr:spPr bwMode="auto">
        <a:xfrm>
          <a:off x="11223277" y="321123"/>
          <a:ext cx="7121494" cy="2368289"/>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xdr:txBody>
    </xdr:sp>
    <xdr:clientData/>
  </xdr:twoCellAnchor>
  <xdr:twoCellAnchor>
    <xdr:from>
      <xdr:col>8</xdr:col>
      <xdr:colOff>610135</xdr:colOff>
      <xdr:row>3</xdr:row>
      <xdr:rowOff>289010</xdr:rowOff>
    </xdr:from>
    <xdr:to>
      <xdr:col>10</xdr:col>
      <xdr:colOff>61702</xdr:colOff>
      <xdr:row>4</xdr:row>
      <xdr:rowOff>187569</xdr:rowOff>
    </xdr:to>
    <xdr:sp macro="" textlink="">
      <xdr:nvSpPr>
        <xdr:cNvPr id="5" name="正方形/長方形 4">
          <a:extLst>
            <a:ext uri="{FF2B5EF4-FFF2-40B4-BE49-F238E27FC236}">
              <a16:creationId xmlns:a16="http://schemas.microsoft.com/office/drawing/2014/main" id="{2518B105-DB1F-4B60-9385-8AECEDCBDF8D}"/>
            </a:ext>
          </a:extLst>
        </xdr:cNvPr>
        <xdr:cNvSpPr/>
      </xdr:nvSpPr>
      <xdr:spPr bwMode="auto">
        <a:xfrm>
          <a:off x="11391867" y="123632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2FF3-A57E-4F2D-B578-6639B35DEA08}">
  <sheetPr codeName="Sheet1">
    <tabColor rgb="FFFF0000"/>
  </sheetPr>
  <dimension ref="A1:BW41"/>
  <sheetViews>
    <sheetView tabSelected="1" view="pageBreakPreview" zoomScaleNormal="85" zoomScaleSheetLayoutView="100" workbookViewId="0">
      <selection activeCell="V6" sqref="V6:BW6"/>
    </sheetView>
  </sheetViews>
  <sheetFormatPr defaultRowHeight="29.95" customHeight="1" x14ac:dyDescent="0.5"/>
  <cols>
    <col min="1" max="20" width="1.6328125" style="22" customWidth="1"/>
    <col min="21" max="75" width="1.6328125" style="23" customWidth="1"/>
    <col min="76" max="79" width="10.6328125" style="22" customWidth="1"/>
    <col min="80" max="16384" width="8.7265625" style="22"/>
  </cols>
  <sheetData>
    <row r="1" spans="1:75" ht="25" customHeight="1" x14ac:dyDescent="0.5"/>
    <row r="2" spans="1:75" ht="25" customHeight="1" x14ac:dyDescent="0.5">
      <c r="A2" s="96" t="s">
        <v>244</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row>
    <row r="3" spans="1:75" ht="25" customHeight="1" x14ac:dyDescent="0.5">
      <c r="A3" s="99" t="s">
        <v>75</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row>
    <row r="4" spans="1:75" ht="25" customHeight="1" x14ac:dyDescent="0.5"/>
    <row r="5" spans="1:75" ht="25" customHeight="1" x14ac:dyDescent="0.5">
      <c r="A5" s="97" t="s">
        <v>0</v>
      </c>
      <c r="B5" s="97"/>
      <c r="C5" s="97"/>
      <c r="D5" s="97"/>
      <c r="E5" s="97"/>
      <c r="F5" s="97"/>
      <c r="G5" s="97"/>
      <c r="H5" s="97"/>
      <c r="I5" s="97"/>
      <c r="J5" s="97"/>
      <c r="K5" s="97"/>
      <c r="L5" s="97"/>
      <c r="M5" s="97"/>
      <c r="N5" s="97"/>
      <c r="O5" s="97"/>
      <c r="P5" s="97"/>
      <c r="Q5" s="97"/>
      <c r="R5" s="97"/>
      <c r="S5" s="97"/>
      <c r="T5" s="97"/>
      <c r="U5" s="97"/>
      <c r="BO5" s="98"/>
      <c r="BP5" s="98"/>
      <c r="BQ5" s="98"/>
      <c r="BR5" s="98"/>
      <c r="BS5" s="98"/>
      <c r="BT5" s="98"/>
      <c r="BU5" s="98"/>
    </row>
    <row r="6" spans="1:75" ht="25" customHeight="1" x14ac:dyDescent="0.5">
      <c r="A6" s="76" t="s">
        <v>40</v>
      </c>
      <c r="B6" s="77"/>
      <c r="C6" s="77"/>
      <c r="D6" s="77"/>
      <c r="E6" s="77"/>
      <c r="F6" s="77"/>
      <c r="G6" s="77"/>
      <c r="H6" s="78"/>
      <c r="I6" s="67" t="s">
        <v>1</v>
      </c>
      <c r="J6" s="68"/>
      <c r="K6" s="68"/>
      <c r="L6" s="68"/>
      <c r="M6" s="68"/>
      <c r="N6" s="68"/>
      <c r="O6" s="68"/>
      <c r="P6" s="68"/>
      <c r="Q6" s="68"/>
      <c r="R6" s="68"/>
      <c r="S6" s="68"/>
      <c r="T6" s="68"/>
      <c r="U6" s="69"/>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row>
    <row r="7" spans="1:75" ht="29.95" customHeight="1" x14ac:dyDescent="0.5">
      <c r="A7" s="79"/>
      <c r="B7" s="80"/>
      <c r="C7" s="80"/>
      <c r="D7" s="80"/>
      <c r="E7" s="80"/>
      <c r="F7" s="80"/>
      <c r="G7" s="80"/>
      <c r="H7" s="81"/>
      <c r="I7" s="67" t="s">
        <v>2</v>
      </c>
      <c r="J7" s="68"/>
      <c r="K7" s="68"/>
      <c r="L7" s="68"/>
      <c r="M7" s="68"/>
      <c r="N7" s="68"/>
      <c r="O7" s="68"/>
      <c r="P7" s="68"/>
      <c r="Q7" s="68"/>
      <c r="R7" s="68"/>
      <c r="S7" s="68"/>
      <c r="T7" s="68"/>
      <c r="U7" s="69"/>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row>
    <row r="8" spans="1:75" ht="25" customHeight="1" x14ac:dyDescent="0.5">
      <c r="A8" s="82" t="s">
        <v>41</v>
      </c>
      <c r="B8" s="83"/>
      <c r="C8" s="83"/>
      <c r="D8" s="83"/>
      <c r="E8" s="83"/>
      <c r="F8" s="83"/>
      <c r="G8" s="83"/>
      <c r="H8" s="84"/>
      <c r="I8" s="67" t="s">
        <v>3</v>
      </c>
      <c r="J8" s="68"/>
      <c r="K8" s="68"/>
      <c r="L8" s="68"/>
      <c r="M8" s="68"/>
      <c r="N8" s="68"/>
      <c r="O8" s="68"/>
      <c r="P8" s="68"/>
      <c r="Q8" s="68"/>
      <c r="R8" s="68"/>
      <c r="S8" s="68"/>
      <c r="T8" s="68"/>
      <c r="U8" s="69"/>
      <c r="V8" s="91"/>
      <c r="W8" s="91"/>
      <c r="X8" s="91"/>
      <c r="Y8" s="91"/>
      <c r="Z8" s="24" t="s">
        <v>4</v>
      </c>
      <c r="AA8" s="92"/>
      <c r="AB8" s="92"/>
      <c r="AC8" s="92"/>
      <c r="AD8" s="92"/>
      <c r="AE8" s="92"/>
    </row>
    <row r="9" spans="1:75" ht="41.95" customHeight="1" x14ac:dyDescent="0.5">
      <c r="A9" s="85"/>
      <c r="B9" s="86"/>
      <c r="C9" s="86"/>
      <c r="D9" s="86"/>
      <c r="E9" s="86"/>
      <c r="F9" s="86"/>
      <c r="G9" s="86"/>
      <c r="H9" s="87"/>
      <c r="I9" s="93" t="s">
        <v>5</v>
      </c>
      <c r="J9" s="94"/>
      <c r="K9" s="94"/>
      <c r="L9" s="94"/>
      <c r="M9" s="94"/>
      <c r="N9" s="94"/>
      <c r="O9" s="94"/>
      <c r="P9" s="94"/>
      <c r="Q9" s="94"/>
      <c r="R9" s="94"/>
      <c r="S9" s="94"/>
      <c r="T9" s="94"/>
      <c r="U9" s="95"/>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row>
    <row r="10" spans="1:75" ht="25" customHeight="1" x14ac:dyDescent="0.5">
      <c r="A10" s="88"/>
      <c r="B10" s="89"/>
      <c r="C10" s="89"/>
      <c r="D10" s="89"/>
      <c r="E10" s="89"/>
      <c r="F10" s="89"/>
      <c r="G10" s="89"/>
      <c r="H10" s="90"/>
      <c r="I10" s="67" t="s">
        <v>6</v>
      </c>
      <c r="J10" s="68"/>
      <c r="K10" s="68"/>
      <c r="L10" s="68"/>
      <c r="M10" s="68"/>
      <c r="N10" s="68"/>
      <c r="O10" s="68"/>
      <c r="P10" s="68"/>
      <c r="Q10" s="68"/>
      <c r="R10" s="68"/>
      <c r="S10" s="68"/>
      <c r="T10" s="68"/>
      <c r="U10" s="69"/>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row>
    <row r="11" spans="1:75" ht="25" customHeight="1" x14ac:dyDescent="0.5">
      <c r="A11" s="82" t="s">
        <v>42</v>
      </c>
      <c r="B11" s="83"/>
      <c r="C11" s="83"/>
      <c r="D11" s="83"/>
      <c r="E11" s="83"/>
      <c r="F11" s="83"/>
      <c r="G11" s="83"/>
      <c r="H11" s="84"/>
      <c r="I11" s="67" t="s">
        <v>7</v>
      </c>
      <c r="J11" s="68"/>
      <c r="K11" s="68"/>
      <c r="L11" s="68"/>
      <c r="M11" s="68"/>
      <c r="N11" s="68"/>
      <c r="O11" s="68"/>
      <c r="P11" s="68"/>
      <c r="Q11" s="68"/>
      <c r="R11" s="68"/>
      <c r="S11" s="68"/>
      <c r="T11" s="68"/>
      <c r="U11" s="69"/>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row>
    <row r="12" spans="1:75" ht="25" customHeight="1" x14ac:dyDescent="0.5">
      <c r="A12" s="88"/>
      <c r="B12" s="89"/>
      <c r="C12" s="89"/>
      <c r="D12" s="89"/>
      <c r="E12" s="89"/>
      <c r="F12" s="89"/>
      <c r="G12" s="89"/>
      <c r="H12" s="90"/>
      <c r="I12" s="67" t="s">
        <v>8</v>
      </c>
      <c r="J12" s="68"/>
      <c r="K12" s="68"/>
      <c r="L12" s="68"/>
      <c r="M12" s="68"/>
      <c r="N12" s="68"/>
      <c r="O12" s="68"/>
      <c r="P12" s="68"/>
      <c r="Q12" s="68"/>
      <c r="R12" s="68"/>
      <c r="S12" s="68"/>
      <c r="T12" s="68"/>
      <c r="U12" s="69"/>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row>
    <row r="13" spans="1:75" ht="25" customHeight="1" x14ac:dyDescent="0.5">
      <c r="A13" s="64" t="s">
        <v>9</v>
      </c>
      <c r="B13" s="64"/>
      <c r="C13" s="64"/>
      <c r="D13" s="64"/>
      <c r="E13" s="64"/>
      <c r="F13" s="64"/>
      <c r="G13" s="64"/>
      <c r="H13" s="64"/>
      <c r="I13" s="64"/>
      <c r="J13" s="64"/>
      <c r="K13" s="64"/>
      <c r="L13" s="64"/>
      <c r="M13" s="64"/>
      <c r="N13" s="64"/>
      <c r="O13" s="64"/>
      <c r="P13" s="64"/>
      <c r="Q13" s="64"/>
      <c r="R13" s="64"/>
      <c r="S13" s="64"/>
      <c r="T13" s="64"/>
      <c r="U13" s="64"/>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row>
    <row r="14" spans="1:75" ht="25" customHeight="1" x14ac:dyDescent="0.5">
      <c r="A14" s="70" t="s">
        <v>10</v>
      </c>
      <c r="B14" s="71"/>
      <c r="C14" s="71"/>
      <c r="D14" s="71"/>
      <c r="E14" s="71"/>
      <c r="F14" s="71"/>
      <c r="G14" s="71"/>
      <c r="H14" s="72"/>
      <c r="I14" s="67" t="s">
        <v>11</v>
      </c>
      <c r="J14" s="68"/>
      <c r="K14" s="68"/>
      <c r="L14" s="68"/>
      <c r="M14" s="68"/>
      <c r="N14" s="68"/>
      <c r="O14" s="68"/>
      <c r="P14" s="68"/>
      <c r="Q14" s="68"/>
      <c r="R14" s="68"/>
      <c r="S14" s="68"/>
      <c r="T14" s="68"/>
      <c r="U14" s="69"/>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row>
    <row r="15" spans="1:75" ht="25" customHeight="1" x14ac:dyDescent="0.5">
      <c r="A15" s="73"/>
      <c r="B15" s="74"/>
      <c r="C15" s="74"/>
      <c r="D15" s="74"/>
      <c r="E15" s="74"/>
      <c r="F15" s="74"/>
      <c r="G15" s="74"/>
      <c r="H15" s="75"/>
      <c r="I15" s="67" t="s">
        <v>8</v>
      </c>
      <c r="J15" s="68"/>
      <c r="K15" s="68"/>
      <c r="L15" s="68"/>
      <c r="M15" s="68"/>
      <c r="N15" s="68"/>
      <c r="O15" s="68"/>
      <c r="P15" s="68"/>
      <c r="Q15" s="68"/>
      <c r="R15" s="68"/>
      <c r="S15" s="68"/>
      <c r="T15" s="68"/>
      <c r="U15" s="69"/>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row>
    <row r="16" spans="1:75" ht="25" customHeight="1" x14ac:dyDescent="0.5">
      <c r="A16" s="76" t="s">
        <v>12</v>
      </c>
      <c r="B16" s="77"/>
      <c r="C16" s="77"/>
      <c r="D16" s="77"/>
      <c r="E16" s="77"/>
      <c r="F16" s="77"/>
      <c r="G16" s="77"/>
      <c r="H16" s="78"/>
      <c r="I16" s="67" t="s">
        <v>13</v>
      </c>
      <c r="J16" s="68"/>
      <c r="K16" s="68"/>
      <c r="L16" s="68"/>
      <c r="M16" s="68"/>
      <c r="N16" s="68"/>
      <c r="O16" s="68"/>
      <c r="P16" s="68"/>
      <c r="Q16" s="68"/>
      <c r="R16" s="68"/>
      <c r="S16" s="68"/>
      <c r="T16" s="68"/>
      <c r="U16" s="69"/>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row>
    <row r="17" spans="1:75" ht="25" customHeight="1" x14ac:dyDescent="0.5">
      <c r="A17" s="79"/>
      <c r="B17" s="80"/>
      <c r="C17" s="80"/>
      <c r="D17" s="80"/>
      <c r="E17" s="80"/>
      <c r="F17" s="80"/>
      <c r="G17" s="80"/>
      <c r="H17" s="81"/>
      <c r="I17" s="67" t="s">
        <v>14</v>
      </c>
      <c r="J17" s="68"/>
      <c r="K17" s="68"/>
      <c r="L17" s="68"/>
      <c r="M17" s="68"/>
      <c r="N17" s="68"/>
      <c r="O17" s="68"/>
      <c r="P17" s="68"/>
      <c r="Q17" s="68"/>
      <c r="R17" s="68"/>
      <c r="S17" s="68"/>
      <c r="T17" s="68"/>
      <c r="U17" s="69"/>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row>
    <row r="18" spans="1:75" ht="25" customHeight="1" x14ac:dyDescent="0.5">
      <c r="A18" s="60" t="s">
        <v>15</v>
      </c>
      <c r="B18" s="60"/>
      <c r="C18" s="60"/>
      <c r="D18" s="60"/>
      <c r="E18" s="60"/>
      <c r="F18" s="60"/>
      <c r="G18" s="60"/>
      <c r="H18" s="60"/>
      <c r="I18" s="60"/>
      <c r="J18" s="60"/>
      <c r="K18" s="60"/>
      <c r="L18" s="60"/>
      <c r="M18" s="60"/>
      <c r="N18" s="60"/>
      <c r="O18" s="60"/>
      <c r="P18" s="60"/>
      <c r="Q18" s="60"/>
      <c r="R18" s="60"/>
      <c r="S18" s="60"/>
      <c r="T18" s="60"/>
      <c r="U18" s="60"/>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row>
    <row r="19" spans="1:75" ht="25" customHeight="1" x14ac:dyDescent="0.5">
      <c r="A19" s="64" t="s">
        <v>16</v>
      </c>
      <c r="B19" s="64"/>
      <c r="C19" s="64"/>
      <c r="D19" s="64"/>
      <c r="E19" s="64"/>
      <c r="F19" s="64"/>
      <c r="G19" s="64"/>
      <c r="H19" s="64"/>
      <c r="I19" s="64"/>
      <c r="J19" s="64"/>
      <c r="K19" s="64"/>
      <c r="L19" s="64"/>
      <c r="M19" s="64"/>
      <c r="N19" s="64"/>
      <c r="O19" s="64"/>
      <c r="P19" s="64"/>
      <c r="Q19" s="64"/>
      <c r="R19" s="64"/>
      <c r="S19" s="64"/>
      <c r="T19" s="64"/>
      <c r="U19" s="64"/>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row>
    <row r="20" spans="1:75" ht="25" customHeight="1" x14ac:dyDescent="0.5">
      <c r="A20" s="64" t="s">
        <v>17</v>
      </c>
      <c r="B20" s="64"/>
      <c r="C20" s="64"/>
      <c r="D20" s="64"/>
      <c r="E20" s="64"/>
      <c r="F20" s="64"/>
      <c r="G20" s="64"/>
      <c r="H20" s="64"/>
      <c r="I20" s="64"/>
      <c r="J20" s="64"/>
      <c r="K20" s="64"/>
      <c r="L20" s="64"/>
      <c r="M20" s="64"/>
      <c r="N20" s="64"/>
      <c r="O20" s="64"/>
      <c r="P20" s="64"/>
      <c r="Q20" s="64"/>
      <c r="R20" s="64"/>
      <c r="S20" s="64"/>
      <c r="T20" s="64"/>
      <c r="U20" s="64"/>
      <c r="V20" s="66" t="s">
        <v>245</v>
      </c>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row>
    <row r="21" spans="1:75" ht="46.75" customHeight="1" x14ac:dyDescent="0.5">
      <c r="A21" s="60" t="s">
        <v>73</v>
      </c>
      <c r="B21" s="60"/>
      <c r="C21" s="60"/>
      <c r="D21" s="60"/>
      <c r="E21" s="60"/>
      <c r="F21" s="60"/>
      <c r="G21" s="60"/>
      <c r="H21" s="60"/>
      <c r="I21" s="60"/>
      <c r="J21" s="60"/>
      <c r="K21" s="60"/>
      <c r="L21" s="60"/>
      <c r="M21" s="60"/>
      <c r="N21" s="60"/>
      <c r="O21" s="60"/>
      <c r="P21" s="60"/>
      <c r="Q21" s="60"/>
      <c r="R21" s="60"/>
      <c r="S21" s="60"/>
      <c r="T21" s="60"/>
      <c r="U21" s="60"/>
      <c r="V21" s="61" t="s">
        <v>74</v>
      </c>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row>
    <row r="22" spans="1:75" ht="25" customHeight="1" x14ac:dyDescent="0.5"/>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row r="33" ht="25" customHeight="1" x14ac:dyDescent="0.5"/>
    <row r="34" ht="25" customHeight="1" x14ac:dyDescent="0.5"/>
    <row r="35" ht="25" customHeight="1" x14ac:dyDescent="0.5"/>
    <row r="36" ht="25" customHeight="1" x14ac:dyDescent="0.5"/>
    <row r="37" ht="25" customHeight="1" x14ac:dyDescent="0.5"/>
    <row r="38" ht="25" customHeight="1" x14ac:dyDescent="0.5"/>
    <row r="39" ht="25" customHeight="1" x14ac:dyDescent="0.5"/>
    <row r="40" ht="25" customHeight="1" x14ac:dyDescent="0.5"/>
    <row r="41" ht="25" customHeight="1" x14ac:dyDescent="0.5"/>
  </sheetData>
  <sheetProtection algorithmName="SHA-512" hashValue="ew3fntlVPiNkQM+ZxouZASAtLfnweQIsAiQ5YAbdRNv1OWaOs30seqtVtqp9vsHV30f/sIKM0hgCQwyfjIjcKQ==" saltValue="/tphIxq8yLOGDqldZrwxjQ==" spinCount="100000" sheet="1" objects="1" scenarios="1"/>
  <mergeCells count="42">
    <mergeCell ref="A11:H12"/>
    <mergeCell ref="I11:U11"/>
    <mergeCell ref="V11:BW11"/>
    <mergeCell ref="I12:U12"/>
    <mergeCell ref="V12:BW12"/>
    <mergeCell ref="A2:BW2"/>
    <mergeCell ref="A5:U5"/>
    <mergeCell ref="BO5:BU5"/>
    <mergeCell ref="A6:H7"/>
    <mergeCell ref="I6:U6"/>
    <mergeCell ref="V6:BW6"/>
    <mergeCell ref="I7:U7"/>
    <mergeCell ref="V7:BW7"/>
    <mergeCell ref="A3:BW3"/>
    <mergeCell ref="A8:H10"/>
    <mergeCell ref="I8:U8"/>
    <mergeCell ref="V8:Y8"/>
    <mergeCell ref="AA8:AE8"/>
    <mergeCell ref="I9:U9"/>
    <mergeCell ref="V9:BW9"/>
    <mergeCell ref="I10:U10"/>
    <mergeCell ref="V10:BW10"/>
    <mergeCell ref="V16:BW16"/>
    <mergeCell ref="I17:U17"/>
    <mergeCell ref="V17:BW17"/>
    <mergeCell ref="A13:U13"/>
    <mergeCell ref="V13:BW13"/>
    <mergeCell ref="A14:H15"/>
    <mergeCell ref="I14:U14"/>
    <mergeCell ref="V14:BW14"/>
    <mergeCell ref="I15:U15"/>
    <mergeCell ref="V15:BW15"/>
    <mergeCell ref="A16:H17"/>
    <mergeCell ref="I16:U16"/>
    <mergeCell ref="A21:U21"/>
    <mergeCell ref="V21:BW21"/>
    <mergeCell ref="A18:U18"/>
    <mergeCell ref="V18:BW18"/>
    <mergeCell ref="A19:U19"/>
    <mergeCell ref="V19:BW19"/>
    <mergeCell ref="A20:U20"/>
    <mergeCell ref="V20:BW20"/>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89017-DBD2-403E-ACF4-829497EB8F03}">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264</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6aEnWo0tZl5eeD0BLznzZ1vtuqg/sl1FW8hgilc2usTbuaEorvSGpgzWXgrP53s5jSc/WySx13VFD91zf53qNw==" saltValue="XoxdEH3mAKJSHbjcHok4cg=="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72C06687-B03B-493C-9196-7FBCA22E0E66}">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81F3C8-3890-485D-A5DA-90E70A49B591}">
          <x14:formula1>
            <xm:f>対象地域一覧!$A$1:$A$144</xm:f>
          </x14:formula1>
          <xm:sqref>C15:C44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3B7C-A4B0-4F25-98EB-0BF722C2C9F1}">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263</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eS1rXH1SWyD97uNm6br6UDvq43VNggGy7/iQd4+wV7PHZ/V+qTl41vzyTTDcRFg9G++ZMufcPlYmsCQBvtP81A==" saltValue="Ee76urwiVjDhufh2j/82hA=="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806E0448-1B54-430A-B9D2-B4CC7CACABB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7B843E-FBC3-48F0-8B3D-5EC3872A864E}">
          <x14:formula1>
            <xm:f>対象地域一覧!$A$1:$A$144</xm:f>
          </x14:formula1>
          <xm:sqref>C15:C44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9BD7-94BA-4B00-9DB2-9886B2ECFFF1}">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262</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ZooDD/2/wuyrvc2q9oEGWgJppoG2/X/qsWYGqodTtch63htrwYyK6fPh6chlgDejob3vfpaEgIvlVEYwj6xFuw==" saltValue="GlYMSu8M1STDwqAzYT3CFA=="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DD798D8D-02B9-4757-92F0-04055B080D6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F170-08AA-438E-BF46-51FC5EF5DAB5}">
          <x14:formula1>
            <xm:f>対象地域一覧!$A$1:$A$144</xm:f>
          </x14:formula1>
          <xm:sqref>C15:C44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9FAF-074F-40B4-8DA8-8B873B38FD6B}">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261</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crJemk0hPsTw1hAQqKSKNOg30HyLSW1wdobNstR5UpRYOvF9vqV7qehWSYWVUDZUtOIxyqYk7ZwQg3fgP1VClA==" saltValue="kwPj5S4XkupZ+B3nP6YJ6w=="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028A64B6-D88F-4E96-999B-6AB8DA8ABE46}">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43AE287-CF40-4682-86EF-84779D9D0D36}">
          <x14:formula1>
            <xm:f>対象地域一覧!$A$1:$A$144</xm:f>
          </x14:formula1>
          <xm:sqref>C15:C44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32AD-A0D2-4DE9-B26C-BAE7F45C6DB7}">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260</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SIuBIhflOpqht8iLhxWCyJvcFI+ZjlfiavpbNAzEqGA3BYHsF9w4K44t0m18hAllRio3OvjjOUCYyvybLXY1zA==" saltValue="MjJAQZtEU7P7bwvw0bFPMw=="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7BF9A2B8-5DFF-4C09-BCB8-73396A08C81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1855519-BF0E-4D96-8472-C99A72672A21}">
          <x14:formula1>
            <xm:f>対象地域一覧!$A$1:$A$144</xm:f>
          </x14:formula1>
          <xm:sqref>C15:C44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614-B2EA-46C0-A435-D0513AB2A38A}">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SUMIF($C$15:$C$44,Q3,$F$15:$F$44)+SUMIF($C$15:$C$44,Q3,$G$15:$G$44)</f>
        <v>0</v>
      </c>
    </row>
    <row r="4" spans="1:19" s="25" customFormat="1" ht="29.95" customHeight="1" thickBot="1" x14ac:dyDescent="0.55000000000000004">
      <c r="A4" s="103" t="s">
        <v>259</v>
      </c>
      <c r="B4" s="103"/>
      <c r="C4" s="103"/>
      <c r="D4" s="103"/>
      <c r="E4" s="103"/>
      <c r="F4" s="103"/>
      <c r="G4" s="103"/>
      <c r="H4" s="103"/>
      <c r="Q4" s="30" t="s">
        <v>78</v>
      </c>
      <c r="R4" s="31">
        <f t="shared" si="0"/>
        <v>0</v>
      </c>
      <c r="S4" s="31">
        <f t="shared" ref="S4:S34" si="1">SUMIF($C$15:$C$44,Q4,$F$15:$F$44)+SUMIF($C$15:$C$44,Q4,$G$15:$G$44)</f>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4yvQtiSDIYZ5JIi6AmQ23gXB3i5E8dAa8LQ7auUnxVa5lnL4885ibiaCvpMLng82loEHoPfMwvJcIcJZr7iuIg==" saltValue="L7TZpjDSjinJt78szwzaO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657DF549-01E4-417A-ABED-E7959548E367}">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B1373-954D-41A6-B9F5-B6A5E53D6DB0}">
          <x14:formula1>
            <xm:f>対象地域一覧!$A$1:$A$144</xm:f>
          </x14:formula1>
          <xm:sqref>C15:C44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44F0-E116-4C41-B8C3-266D91245C48}">
  <sheetPr codeName="Sheet16">
    <tabColor rgb="FFFF0000"/>
  </sheetPr>
  <dimension ref="A1:M20"/>
  <sheetViews>
    <sheetView view="pageBreakPreview" zoomScaleNormal="100" zoomScaleSheetLayoutView="100" workbookViewId="0">
      <selection activeCell="B8" sqref="B8:M8"/>
    </sheetView>
  </sheetViews>
  <sheetFormatPr defaultRowHeight="11.85" x14ac:dyDescent="0.5"/>
  <cols>
    <col min="1" max="1" width="20.08984375" style="9" bestFit="1" customWidth="1"/>
    <col min="2" max="4" width="7.08984375" style="9" bestFit="1" customWidth="1"/>
    <col min="5" max="5" width="8" style="9" bestFit="1" customWidth="1"/>
    <col min="6" max="6" width="8.1796875" style="9" bestFit="1" customWidth="1"/>
    <col min="7" max="7" width="8" style="9" bestFit="1" customWidth="1"/>
    <col min="8" max="8" width="8.1796875" style="9" bestFit="1" customWidth="1"/>
    <col min="9" max="13" width="8.36328125" style="9" bestFit="1" customWidth="1"/>
    <col min="14" max="16384" width="8.7265625" style="9"/>
  </cols>
  <sheetData>
    <row r="1" spans="1:13" ht="20.05" customHeight="1" x14ac:dyDescent="0.5">
      <c r="A1" s="9" t="s">
        <v>227</v>
      </c>
    </row>
    <row r="2" spans="1:13" ht="20.05" customHeight="1" x14ac:dyDescent="0.5">
      <c r="A2" s="9" t="s">
        <v>228</v>
      </c>
    </row>
    <row r="3" spans="1:13" ht="20.05" customHeight="1" x14ac:dyDescent="0.5"/>
    <row r="4" spans="1:13" ht="20.05" customHeight="1" x14ac:dyDescent="0.5">
      <c r="A4" s="10" t="s">
        <v>229</v>
      </c>
      <c r="B4" s="145" t="str">
        <f>IF(基本情報入力シート!V7="","",基本情報入力シート!V7)</f>
        <v/>
      </c>
      <c r="C4" s="145"/>
      <c r="D4" s="145"/>
      <c r="E4" s="145"/>
      <c r="F4" s="145"/>
      <c r="G4" s="145"/>
      <c r="H4" s="145"/>
      <c r="I4" s="145"/>
      <c r="J4" s="145"/>
      <c r="K4" s="145"/>
      <c r="L4" s="145"/>
      <c r="M4" s="145"/>
    </row>
    <row r="5" spans="1:13" ht="20.05" customHeight="1" x14ac:dyDescent="0.5">
      <c r="A5" s="10" t="s">
        <v>15</v>
      </c>
      <c r="B5" s="145" t="str">
        <f>IF(基本情報入力シート!V18="","",基本情報入力シート!V18)</f>
        <v/>
      </c>
      <c r="C5" s="145"/>
      <c r="D5" s="145"/>
      <c r="E5" s="145"/>
      <c r="F5" s="145"/>
      <c r="G5" s="145"/>
      <c r="H5" s="145"/>
      <c r="I5" s="145"/>
      <c r="J5" s="145"/>
      <c r="K5" s="145"/>
      <c r="L5" s="145"/>
      <c r="M5" s="145"/>
    </row>
    <row r="6" spans="1:13" ht="20.05" customHeight="1" x14ac:dyDescent="0.5">
      <c r="A6" s="10" t="s">
        <v>16</v>
      </c>
      <c r="B6" s="145" t="str">
        <f>IF(基本情報入力シート!V19="","",基本情報入力シート!V19)</f>
        <v/>
      </c>
      <c r="C6" s="145"/>
      <c r="D6" s="145"/>
      <c r="E6" s="145"/>
      <c r="F6" s="145"/>
      <c r="G6" s="145"/>
      <c r="H6" s="145"/>
      <c r="I6" s="145"/>
      <c r="J6" s="145"/>
      <c r="K6" s="145"/>
      <c r="L6" s="145"/>
      <c r="M6" s="145"/>
    </row>
    <row r="7" spans="1:13" ht="20.05" customHeight="1" x14ac:dyDescent="0.5">
      <c r="A7" s="10" t="s">
        <v>17</v>
      </c>
      <c r="B7" s="145" t="str">
        <f>IF(基本情報入力シート!V20="","",基本情報入力シート!V20)</f>
        <v>小規模多機能型居宅介護</v>
      </c>
      <c r="C7" s="145"/>
      <c r="D7" s="145"/>
      <c r="E7" s="145"/>
      <c r="F7" s="145"/>
      <c r="G7" s="145"/>
      <c r="H7" s="145"/>
      <c r="I7" s="145"/>
      <c r="J7" s="145"/>
      <c r="K7" s="145"/>
      <c r="L7" s="145"/>
      <c r="M7" s="145"/>
    </row>
    <row r="8" spans="1:13" ht="20.05" customHeight="1" x14ac:dyDescent="0.5">
      <c r="A8" s="10" t="s">
        <v>73</v>
      </c>
      <c r="B8" s="146"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8" s="146"/>
      <c r="D8" s="146"/>
      <c r="E8" s="146"/>
      <c r="F8" s="146"/>
      <c r="G8" s="146"/>
      <c r="H8" s="146"/>
      <c r="I8" s="146"/>
      <c r="J8" s="146"/>
      <c r="K8" s="146"/>
      <c r="L8" s="146"/>
      <c r="M8" s="146"/>
    </row>
    <row r="9" spans="1:13" ht="20.05" customHeight="1" x14ac:dyDescent="0.5"/>
    <row r="10" spans="1:13" ht="20.05" customHeight="1" x14ac:dyDescent="0.5">
      <c r="A10" s="9" t="s">
        <v>230</v>
      </c>
    </row>
    <row r="11" spans="1:13" ht="20.05" customHeight="1" x14ac:dyDescent="0.5">
      <c r="A11" s="10"/>
      <c r="B11" s="11" t="s">
        <v>57</v>
      </c>
      <c r="C11" s="11" t="s">
        <v>58</v>
      </c>
      <c r="D11" s="11" t="s">
        <v>59</v>
      </c>
      <c r="E11" s="11" t="s">
        <v>60</v>
      </c>
      <c r="F11" s="11" t="s">
        <v>61</v>
      </c>
      <c r="G11" s="11" t="s">
        <v>62</v>
      </c>
      <c r="H11" s="11" t="s">
        <v>63</v>
      </c>
      <c r="I11" s="11" t="s">
        <v>64</v>
      </c>
      <c r="J11" s="11" t="s">
        <v>65</v>
      </c>
      <c r="K11" s="11" t="s">
        <v>66</v>
      </c>
      <c r="L11" s="11" t="s">
        <v>67</v>
      </c>
      <c r="M11" s="11" t="s">
        <v>68</v>
      </c>
    </row>
    <row r="12" spans="1:13" ht="20.05" customHeight="1" x14ac:dyDescent="0.5">
      <c r="A12" s="10" t="s">
        <v>231</v>
      </c>
      <c r="B12" s="12">
        <f>'(附表2)実施状況報告（４月）'!$F$49</f>
        <v>0</v>
      </c>
      <c r="C12" s="12">
        <f>'(附表2)実施状況報告（５月）'!$F$49</f>
        <v>0</v>
      </c>
      <c r="D12" s="12">
        <f>'(附表2)実施状況報告（６月）'!$F$49</f>
        <v>0</v>
      </c>
      <c r="E12" s="12">
        <f>'(附表2)実施状況報告（７月）'!$F$49</f>
        <v>0</v>
      </c>
      <c r="F12" s="12">
        <f>'(附表2)実施状況報告（８月）'!$F$49</f>
        <v>0</v>
      </c>
      <c r="G12" s="12">
        <f>'(附表2)実施状況報告（９月）'!$F$49</f>
        <v>0</v>
      </c>
      <c r="H12" s="12">
        <f>'(附表2)実施状況報告（１０月）'!$F$49</f>
        <v>0</v>
      </c>
      <c r="I12" s="12">
        <f>'(附表2)実施状況報告（１１月）'!$F$49</f>
        <v>0</v>
      </c>
      <c r="J12" s="12">
        <f>'(附表2)実施状況報告（１２月）'!$F$49</f>
        <v>0</v>
      </c>
      <c r="K12" s="12">
        <f>'(附表2)実施状況報告（１月）'!$F$49</f>
        <v>0</v>
      </c>
      <c r="L12" s="12">
        <f>'(附表2)実施状況報告（２月）'!$F$49</f>
        <v>0</v>
      </c>
      <c r="M12" s="12">
        <f>'(附表2)実施状況報告（３月）'!$F$49</f>
        <v>0</v>
      </c>
    </row>
    <row r="13" spans="1:13" ht="20.05" customHeight="1" x14ac:dyDescent="0.5">
      <c r="A13" s="10" t="s">
        <v>69</v>
      </c>
      <c r="B13" s="12">
        <f>B12</f>
        <v>0</v>
      </c>
      <c r="C13" s="12">
        <f>SUM(B12:C12)</f>
        <v>0</v>
      </c>
      <c r="D13" s="12">
        <f>SUM(B12:D12)</f>
        <v>0</v>
      </c>
      <c r="E13" s="12">
        <f>SUM(B12:E12)</f>
        <v>0</v>
      </c>
      <c r="F13" s="12">
        <f>SUM(B12:F12)</f>
        <v>0</v>
      </c>
      <c r="G13" s="12">
        <f>SUM(B12:G12)</f>
        <v>0</v>
      </c>
      <c r="H13" s="12">
        <f>SUM(B12:H12)</f>
        <v>0</v>
      </c>
      <c r="I13" s="12">
        <f>SUM(B12:I12)</f>
        <v>0</v>
      </c>
      <c r="J13" s="12">
        <f>SUM(B12:J12)</f>
        <v>0</v>
      </c>
      <c r="K13" s="12">
        <f>SUM(B12:K12)</f>
        <v>0</v>
      </c>
      <c r="L13" s="12">
        <f>SUM(B12:L12)</f>
        <v>0</v>
      </c>
      <c r="M13" s="12">
        <f>SUM(B12:M12)</f>
        <v>0</v>
      </c>
    </row>
    <row r="14" spans="1:13" ht="20.05" customHeight="1" x14ac:dyDescent="0.5">
      <c r="A14" s="10" t="s">
        <v>70</v>
      </c>
      <c r="B14" s="13" t="str">
        <f>IF(B13&gt;933000,"×","〇")</f>
        <v>〇</v>
      </c>
      <c r="C14" s="13" t="str">
        <f t="shared" ref="C14:M14" si="0">IF(C13&gt;933000,"×","〇")</f>
        <v>〇</v>
      </c>
      <c r="D14" s="13" t="str">
        <f t="shared" si="0"/>
        <v>〇</v>
      </c>
      <c r="E14" s="13" t="str">
        <f t="shared" si="0"/>
        <v>〇</v>
      </c>
      <c r="F14" s="13" t="str">
        <f t="shared" si="0"/>
        <v>〇</v>
      </c>
      <c r="G14" s="13" t="str">
        <f t="shared" si="0"/>
        <v>〇</v>
      </c>
      <c r="H14" s="13" t="str">
        <f t="shared" si="0"/>
        <v>〇</v>
      </c>
      <c r="I14" s="13" t="str">
        <f t="shared" si="0"/>
        <v>〇</v>
      </c>
      <c r="J14" s="13" t="str">
        <f t="shared" si="0"/>
        <v>〇</v>
      </c>
      <c r="K14" s="13" t="str">
        <f t="shared" si="0"/>
        <v>〇</v>
      </c>
      <c r="L14" s="13" t="str">
        <f t="shared" si="0"/>
        <v>〇</v>
      </c>
      <c r="M14" s="13" t="str">
        <f t="shared" si="0"/>
        <v>〇</v>
      </c>
    </row>
    <row r="15" spans="1:13" ht="20.05" customHeight="1" x14ac:dyDescent="0.5"/>
    <row r="16" spans="1:13" ht="20.05" customHeight="1" x14ac:dyDescent="0.5"/>
    <row r="17" s="9" customFormat="1" ht="20.05" customHeight="1" x14ac:dyDescent="0.5"/>
    <row r="18" s="9" customFormat="1" ht="20.05" customHeight="1" x14ac:dyDescent="0.5"/>
    <row r="19" s="9" customFormat="1" ht="20.05" customHeight="1" x14ac:dyDescent="0.5"/>
    <row r="20" s="9" customFormat="1" ht="20.05" customHeight="1" x14ac:dyDescent="0.5"/>
  </sheetData>
  <sheetProtection algorithmName="SHA-512" hashValue="8cTEo23bRrlPyQWw8lZND+FsQHCuQqWDwqa7WOBclm4Vp8XBWf5IgsHDdFWscWCnhpBmky0QM4T9tPTDVlV+3A==" saltValue="jST2oXiTTTxlK/uI50cy6A=="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1159-89A8-4E3B-BADE-4E1B23406703}">
  <sheetPr>
    <tabColor theme="9" tint="0.59999389629810485"/>
  </sheetPr>
  <dimension ref="A1:EC43"/>
  <sheetViews>
    <sheetView view="pageBreakPreview" topLeftCell="A8" zoomScale="85" zoomScaleNormal="100" zoomScaleSheetLayoutView="85" workbookViewId="0">
      <selection activeCell="BV17" sqref="BV17:CC17"/>
    </sheetView>
  </sheetViews>
  <sheetFormatPr defaultColWidth="8.1796875" defaultRowHeight="11.85" x14ac:dyDescent="0.5"/>
  <cols>
    <col min="1" max="143" width="1.08984375" style="2" customWidth="1"/>
    <col min="144" max="16384" width="8.1796875" style="2"/>
  </cols>
  <sheetData>
    <row r="1" spans="1:133" x14ac:dyDescent="0.5">
      <c r="A1" s="16" t="s">
        <v>236</v>
      </c>
    </row>
    <row r="2" spans="1:133" ht="14.25" customHeight="1" x14ac:dyDescent="0.5"/>
    <row r="3" spans="1:133" ht="14.25" customHeight="1" x14ac:dyDescent="0.5">
      <c r="A3" s="128" t="s">
        <v>237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row>
    <row r="4" spans="1:133" ht="14.25" customHeight="1" x14ac:dyDescent="0.5"/>
    <row r="5" spans="1:133" ht="16.149999999999999" customHeight="1" x14ac:dyDescent="0.5">
      <c r="CR5" s="117" t="s">
        <v>39</v>
      </c>
      <c r="CS5" s="117"/>
      <c r="CT5" s="117"/>
      <c r="CU5" s="117"/>
      <c r="CV5" s="117"/>
      <c r="CW5" s="117"/>
      <c r="CX5" s="117"/>
      <c r="CY5" s="116" t="str">
        <f>IF(基本情報入力シート!V7="","",基本情報入力シート!V7)</f>
        <v/>
      </c>
      <c r="CZ5" s="116"/>
      <c r="DA5" s="116"/>
      <c r="DB5" s="116"/>
      <c r="DC5" s="116"/>
      <c r="DD5" s="116"/>
      <c r="DE5" s="116"/>
      <c r="DF5" s="116"/>
      <c r="DG5" s="116"/>
      <c r="DH5" s="116"/>
      <c r="DI5" s="116"/>
      <c r="DJ5" s="116"/>
      <c r="DK5" s="116"/>
      <c r="DL5" s="116"/>
      <c r="DM5" s="116"/>
      <c r="DN5" s="116"/>
      <c r="DO5" s="116"/>
      <c r="DP5" s="116"/>
      <c r="DQ5" s="116"/>
      <c r="DR5" s="116"/>
      <c r="DS5" s="116"/>
      <c r="DT5" s="116"/>
      <c r="DU5" s="116"/>
      <c r="DV5" s="116"/>
    </row>
    <row r="6" spans="1:133" ht="7" customHeight="1" x14ac:dyDescent="0.5">
      <c r="DD6" s="4"/>
      <c r="DE6" s="4"/>
      <c r="DF6" s="4"/>
      <c r="DG6" s="4"/>
      <c r="DH6" s="4"/>
      <c r="DI6" s="4"/>
      <c r="DJ6" s="4"/>
      <c r="DK6" s="4"/>
      <c r="DL6" s="4"/>
    </row>
    <row r="7" spans="1:133" ht="29.95" customHeight="1" x14ac:dyDescent="0.5">
      <c r="B7" s="131" t="s">
        <v>15</v>
      </c>
      <c r="C7" s="131"/>
      <c r="D7" s="131"/>
      <c r="E7" s="131"/>
      <c r="F7" s="131"/>
      <c r="G7" s="131"/>
      <c r="H7" s="131"/>
      <c r="I7" s="131"/>
      <c r="J7" s="131"/>
      <c r="K7" s="131"/>
      <c r="L7" s="131"/>
      <c r="M7" s="131"/>
      <c r="N7" s="131"/>
      <c r="O7" s="131" t="s">
        <v>17</v>
      </c>
      <c r="P7" s="131"/>
      <c r="Q7" s="131"/>
      <c r="R7" s="131"/>
      <c r="S7" s="131"/>
      <c r="T7" s="131"/>
      <c r="U7" s="131"/>
      <c r="V7" s="131"/>
      <c r="W7" s="131"/>
      <c r="X7" s="131"/>
      <c r="Y7" s="131"/>
      <c r="Z7" s="131"/>
      <c r="AA7" s="131"/>
      <c r="AB7" s="196" t="s">
        <v>73</v>
      </c>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8"/>
      <c r="BO7" s="130" t="s">
        <v>48</v>
      </c>
      <c r="BP7" s="130"/>
      <c r="BQ7" s="130"/>
      <c r="BR7" s="130"/>
      <c r="BS7" s="130"/>
      <c r="BT7" s="130"/>
      <c r="BU7" s="130"/>
      <c r="BV7" s="130"/>
      <c r="BW7" s="130"/>
      <c r="BX7" s="130"/>
      <c r="BY7" s="130"/>
      <c r="BZ7" s="130"/>
      <c r="CA7" s="130" t="s">
        <v>29</v>
      </c>
      <c r="CB7" s="130"/>
      <c r="CC7" s="130"/>
      <c r="CD7" s="130"/>
      <c r="CE7" s="130"/>
      <c r="CF7" s="130"/>
      <c r="CG7" s="130"/>
      <c r="CH7" s="130"/>
      <c r="CI7" s="130"/>
      <c r="CJ7" s="130"/>
      <c r="CK7" s="130"/>
      <c r="CL7" s="130"/>
      <c r="CM7" s="131" t="s">
        <v>49</v>
      </c>
      <c r="CN7" s="131"/>
      <c r="CO7" s="131"/>
      <c r="CP7" s="131"/>
      <c r="CQ7" s="131"/>
      <c r="CR7" s="131"/>
      <c r="CS7" s="131"/>
      <c r="CT7" s="131"/>
      <c r="CU7" s="131"/>
      <c r="CV7" s="131"/>
      <c r="CW7" s="131"/>
      <c r="CX7" s="131"/>
      <c r="CY7" s="130" t="s">
        <v>238</v>
      </c>
      <c r="CZ7" s="130"/>
      <c r="DA7" s="130"/>
      <c r="DB7" s="130"/>
      <c r="DC7" s="130"/>
      <c r="DD7" s="130"/>
      <c r="DE7" s="130"/>
      <c r="DF7" s="130"/>
      <c r="DG7" s="130"/>
      <c r="DH7" s="130"/>
      <c r="DI7" s="130"/>
      <c r="DJ7" s="130"/>
      <c r="DK7" s="130" t="s">
        <v>239</v>
      </c>
      <c r="DL7" s="130"/>
      <c r="DM7" s="130"/>
      <c r="DN7" s="130"/>
      <c r="DO7" s="130"/>
      <c r="DP7" s="130"/>
      <c r="DQ7" s="130"/>
      <c r="DR7" s="130"/>
      <c r="DS7" s="130"/>
      <c r="DT7" s="130"/>
      <c r="DU7" s="130"/>
      <c r="DV7" s="130"/>
      <c r="DW7" s="17"/>
    </row>
    <row r="8" spans="1:133" ht="29.95" customHeight="1" x14ac:dyDescent="0.5">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99"/>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200"/>
      <c r="BO8" s="130" t="s">
        <v>71</v>
      </c>
      <c r="BP8" s="130"/>
      <c r="BQ8" s="130"/>
      <c r="BR8" s="130"/>
      <c r="BS8" s="130"/>
      <c r="BT8" s="130"/>
      <c r="BU8" s="130" t="s">
        <v>72</v>
      </c>
      <c r="BV8" s="130"/>
      <c r="BW8" s="130"/>
      <c r="BX8" s="130"/>
      <c r="BY8" s="130"/>
      <c r="BZ8" s="130"/>
      <c r="CA8" s="130" t="s">
        <v>71</v>
      </c>
      <c r="CB8" s="130"/>
      <c r="CC8" s="130"/>
      <c r="CD8" s="130"/>
      <c r="CE8" s="130"/>
      <c r="CF8" s="130"/>
      <c r="CG8" s="130" t="s">
        <v>72</v>
      </c>
      <c r="CH8" s="130"/>
      <c r="CI8" s="130"/>
      <c r="CJ8" s="130"/>
      <c r="CK8" s="130"/>
      <c r="CL8" s="130"/>
      <c r="CM8" s="130" t="s">
        <v>71</v>
      </c>
      <c r="CN8" s="130"/>
      <c r="CO8" s="130"/>
      <c r="CP8" s="130"/>
      <c r="CQ8" s="130"/>
      <c r="CR8" s="130"/>
      <c r="CS8" s="130" t="s">
        <v>72</v>
      </c>
      <c r="CT8" s="130"/>
      <c r="CU8" s="130"/>
      <c r="CV8" s="130"/>
      <c r="CW8" s="130"/>
      <c r="CX8" s="130"/>
      <c r="CY8" s="130" t="s">
        <v>71</v>
      </c>
      <c r="CZ8" s="130"/>
      <c r="DA8" s="130"/>
      <c r="DB8" s="130"/>
      <c r="DC8" s="130"/>
      <c r="DD8" s="130"/>
      <c r="DE8" s="130" t="s">
        <v>72</v>
      </c>
      <c r="DF8" s="130"/>
      <c r="DG8" s="130"/>
      <c r="DH8" s="130"/>
      <c r="DI8" s="130"/>
      <c r="DJ8" s="130"/>
      <c r="DK8" s="130" t="s">
        <v>71</v>
      </c>
      <c r="DL8" s="130"/>
      <c r="DM8" s="130"/>
      <c r="DN8" s="130"/>
      <c r="DO8" s="130"/>
      <c r="DP8" s="130"/>
      <c r="DQ8" s="130" t="s">
        <v>72</v>
      </c>
      <c r="DR8" s="130"/>
      <c r="DS8" s="130"/>
      <c r="DT8" s="130"/>
      <c r="DU8" s="130"/>
      <c r="DV8" s="130"/>
      <c r="DW8" s="18"/>
      <c r="DX8" s="19"/>
    </row>
    <row r="9" spans="1:133" ht="90" customHeight="1" x14ac:dyDescent="0.5">
      <c r="B9" s="132" t="str">
        <f>IF(基本情報入力シート!V18="","",基本情報入力シート!V18)</f>
        <v/>
      </c>
      <c r="C9" s="132"/>
      <c r="D9" s="132"/>
      <c r="E9" s="132"/>
      <c r="F9" s="132"/>
      <c r="G9" s="132"/>
      <c r="H9" s="132"/>
      <c r="I9" s="132"/>
      <c r="J9" s="132"/>
      <c r="K9" s="132"/>
      <c r="L9" s="132"/>
      <c r="M9" s="132"/>
      <c r="N9" s="132"/>
      <c r="O9" s="132" t="str">
        <f>IF(基本情報入力シート!V20="","",基本情報入力シート!V20)</f>
        <v>小規模多機能型居宅介護</v>
      </c>
      <c r="P9" s="132"/>
      <c r="Q9" s="132"/>
      <c r="R9" s="132"/>
      <c r="S9" s="132"/>
      <c r="T9" s="132"/>
      <c r="U9" s="132"/>
      <c r="V9" s="132"/>
      <c r="W9" s="132"/>
      <c r="X9" s="132"/>
      <c r="Y9" s="132"/>
      <c r="Z9" s="132"/>
      <c r="AA9" s="132"/>
      <c r="AB9" s="132"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93">
        <f>'(附表１－１)(附表１－２)補助金所要額調'!BI8</f>
        <v>0</v>
      </c>
      <c r="BP9" s="194"/>
      <c r="BQ9" s="194"/>
      <c r="BR9" s="194"/>
      <c r="BS9" s="194"/>
      <c r="BT9" s="195"/>
      <c r="BU9" s="133">
        <f>'(附表５－１)(附表５－２)年間実績報告'!BI8</f>
        <v>0</v>
      </c>
      <c r="BV9" s="133"/>
      <c r="BW9" s="133"/>
      <c r="BX9" s="133"/>
      <c r="BY9" s="133"/>
      <c r="BZ9" s="133"/>
      <c r="CA9" s="190">
        <f>'(附表１－１)(附表１－２)補助金所要額調'!BS8</f>
        <v>0</v>
      </c>
      <c r="CB9" s="191"/>
      <c r="CC9" s="191"/>
      <c r="CD9" s="191"/>
      <c r="CE9" s="191"/>
      <c r="CF9" s="192"/>
      <c r="CG9" s="190">
        <f>'(附表５－１)(附表５－２)年間実績報告'!BS8</f>
        <v>0</v>
      </c>
      <c r="CH9" s="191"/>
      <c r="CI9" s="191"/>
      <c r="CJ9" s="191"/>
      <c r="CK9" s="191"/>
      <c r="CL9" s="192"/>
      <c r="CM9" s="190">
        <f>'(附表１－１)(附表１－２)補助金所要額調'!CC8</f>
        <v>0</v>
      </c>
      <c r="CN9" s="191"/>
      <c r="CO9" s="191"/>
      <c r="CP9" s="191"/>
      <c r="CQ9" s="191"/>
      <c r="CR9" s="192"/>
      <c r="CS9" s="190">
        <f>'(附表５－１)(附表５－２)年間実績報告'!CC8</f>
        <v>0</v>
      </c>
      <c r="CT9" s="191"/>
      <c r="CU9" s="191"/>
      <c r="CV9" s="191"/>
      <c r="CW9" s="191"/>
      <c r="CX9" s="192"/>
      <c r="CY9" s="190">
        <f>'(附表１－１)(附表１－２)補助金所要額調'!CM8</f>
        <v>0</v>
      </c>
      <c r="CZ9" s="191"/>
      <c r="DA9" s="191"/>
      <c r="DB9" s="191"/>
      <c r="DC9" s="191"/>
      <c r="DD9" s="192"/>
      <c r="DE9" s="190">
        <f>'(附表５－１)(附表５－２)年間実績報告'!CM8</f>
        <v>0</v>
      </c>
      <c r="DF9" s="191"/>
      <c r="DG9" s="191"/>
      <c r="DH9" s="191"/>
      <c r="DI9" s="191"/>
      <c r="DJ9" s="192"/>
      <c r="DK9" s="190">
        <f>'(附表１－１)(附表１－２)補助金所要額調'!CW8</f>
        <v>0</v>
      </c>
      <c r="DL9" s="191"/>
      <c r="DM9" s="191"/>
      <c r="DN9" s="191"/>
      <c r="DO9" s="191"/>
      <c r="DP9" s="192"/>
      <c r="DQ9" s="190">
        <f>'(附表５－１)(附表５－２)年間実績報告'!CW8</f>
        <v>0</v>
      </c>
      <c r="DR9" s="191"/>
      <c r="DS9" s="191"/>
      <c r="DT9" s="191"/>
      <c r="DU9" s="191"/>
      <c r="DV9" s="191"/>
      <c r="DW9" s="20"/>
      <c r="DX9" s="21"/>
    </row>
    <row r="10" spans="1:133" ht="7" customHeight="1" x14ac:dyDescent="0.5"/>
    <row r="11" spans="1:133" ht="15.05" customHeight="1" x14ac:dyDescent="0.5">
      <c r="B11" s="2" t="s">
        <v>56</v>
      </c>
    </row>
    <row r="12" spans="1:133" ht="7" customHeight="1" x14ac:dyDescent="0.5"/>
    <row r="13" spans="1:133" ht="16.7" customHeight="1" x14ac:dyDescent="0.5">
      <c r="A13" s="16" t="s">
        <v>240</v>
      </c>
    </row>
    <row r="14" spans="1:133" ht="20.05" customHeight="1" x14ac:dyDescent="0.5">
      <c r="B14" s="5" t="s">
        <v>241</v>
      </c>
      <c r="CW14" s="117" t="s">
        <v>39</v>
      </c>
      <c r="CX14" s="117"/>
      <c r="CY14" s="117"/>
      <c r="CZ14" s="117"/>
      <c r="DA14" s="117"/>
      <c r="DB14" s="117"/>
      <c r="DC14" s="117"/>
      <c r="DD14" s="116" t="str">
        <f>IF(基本情報入力シート!V7="","",基本情報入力シート!V7)</f>
        <v/>
      </c>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row>
    <row r="15" spans="1:133" ht="16.149999999999999" customHeight="1" x14ac:dyDescent="0.5">
      <c r="CW15" s="117" t="s">
        <v>15</v>
      </c>
      <c r="CX15" s="117"/>
      <c r="CY15" s="117"/>
      <c r="CZ15" s="117"/>
      <c r="DA15" s="117"/>
      <c r="DB15" s="117"/>
      <c r="DC15" s="117"/>
      <c r="DD15" s="116" t="str">
        <f>IF(基本情報入力シート!V18="","",基本情報入力シート!V18)</f>
        <v/>
      </c>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row>
    <row r="16" spans="1:133" ht="7" customHeight="1" x14ac:dyDescent="0.5">
      <c r="CP16" s="4"/>
    </row>
    <row r="17" spans="2:133" ht="29.95" customHeight="1" x14ac:dyDescent="0.5">
      <c r="B17" s="148" t="s">
        <v>19</v>
      </c>
      <c r="C17" s="148"/>
      <c r="D17" s="148"/>
      <c r="E17" s="148"/>
      <c r="F17" s="148"/>
      <c r="G17" s="148"/>
      <c r="H17" s="174" t="s">
        <v>51</v>
      </c>
      <c r="I17" s="174"/>
      <c r="J17" s="174"/>
      <c r="K17" s="174"/>
      <c r="L17" s="174"/>
      <c r="M17" s="174"/>
      <c r="N17" s="174"/>
      <c r="O17" s="174"/>
      <c r="P17" s="177" t="s">
        <v>52</v>
      </c>
      <c r="Q17" s="177"/>
      <c r="R17" s="177"/>
      <c r="S17" s="177"/>
      <c r="T17" s="177"/>
      <c r="U17" s="177"/>
      <c r="V17" s="177"/>
      <c r="W17" s="178"/>
      <c r="X17" s="170" t="s">
        <v>19</v>
      </c>
      <c r="Y17" s="171"/>
      <c r="Z17" s="171"/>
      <c r="AA17" s="171"/>
      <c r="AB17" s="171"/>
      <c r="AC17" s="171"/>
      <c r="AD17" s="174" t="s">
        <v>51</v>
      </c>
      <c r="AE17" s="174"/>
      <c r="AF17" s="174"/>
      <c r="AG17" s="174"/>
      <c r="AH17" s="174"/>
      <c r="AI17" s="174"/>
      <c r="AJ17" s="174"/>
      <c r="AK17" s="174"/>
      <c r="AL17" s="177" t="s">
        <v>52</v>
      </c>
      <c r="AM17" s="177"/>
      <c r="AN17" s="177"/>
      <c r="AO17" s="177"/>
      <c r="AP17" s="177"/>
      <c r="AQ17" s="177"/>
      <c r="AR17" s="177"/>
      <c r="AS17" s="178"/>
      <c r="AT17" s="170" t="s">
        <v>19</v>
      </c>
      <c r="AU17" s="171"/>
      <c r="AV17" s="171"/>
      <c r="AW17" s="171"/>
      <c r="AX17" s="171"/>
      <c r="AY17" s="171"/>
      <c r="AZ17" s="174" t="s">
        <v>51</v>
      </c>
      <c r="BA17" s="174"/>
      <c r="BB17" s="174"/>
      <c r="BC17" s="174"/>
      <c r="BD17" s="174"/>
      <c r="BE17" s="174"/>
      <c r="BF17" s="174"/>
      <c r="BG17" s="174"/>
      <c r="BH17" s="177" t="s">
        <v>52</v>
      </c>
      <c r="BI17" s="177"/>
      <c r="BJ17" s="177"/>
      <c r="BK17" s="177"/>
      <c r="BL17" s="177"/>
      <c r="BM17" s="177"/>
      <c r="BN17" s="177"/>
      <c r="BO17" s="178"/>
      <c r="BP17" s="170" t="s">
        <v>19</v>
      </c>
      <c r="BQ17" s="171"/>
      <c r="BR17" s="171"/>
      <c r="BS17" s="171"/>
      <c r="BT17" s="171"/>
      <c r="BU17" s="171"/>
      <c r="BV17" s="174" t="s">
        <v>51</v>
      </c>
      <c r="BW17" s="174"/>
      <c r="BX17" s="174"/>
      <c r="BY17" s="174"/>
      <c r="BZ17" s="174"/>
      <c r="CA17" s="174"/>
      <c r="CB17" s="174"/>
      <c r="CC17" s="174"/>
      <c r="CD17" s="177" t="s">
        <v>52</v>
      </c>
      <c r="CE17" s="177"/>
      <c r="CF17" s="177"/>
      <c r="CG17" s="177"/>
      <c r="CH17" s="177"/>
      <c r="CI17" s="177"/>
      <c r="CJ17" s="177"/>
      <c r="CK17" s="178"/>
      <c r="CL17" s="170" t="s">
        <v>19</v>
      </c>
      <c r="CM17" s="171"/>
      <c r="CN17" s="171"/>
      <c r="CO17" s="171"/>
      <c r="CP17" s="171"/>
      <c r="CQ17" s="171"/>
      <c r="CR17" s="174" t="s">
        <v>51</v>
      </c>
      <c r="CS17" s="174"/>
      <c r="CT17" s="174"/>
      <c r="CU17" s="174"/>
      <c r="CV17" s="174"/>
      <c r="CW17" s="174"/>
      <c r="CX17" s="174"/>
      <c r="CY17" s="174"/>
      <c r="CZ17" s="177" t="s">
        <v>52</v>
      </c>
      <c r="DA17" s="177"/>
      <c r="DB17" s="177"/>
      <c r="DC17" s="177"/>
      <c r="DD17" s="177"/>
      <c r="DE17" s="177"/>
      <c r="DF17" s="177"/>
      <c r="DG17" s="178"/>
      <c r="DH17" s="179" t="s">
        <v>19</v>
      </c>
      <c r="DI17" s="180"/>
      <c r="DJ17" s="180"/>
      <c r="DK17" s="180"/>
      <c r="DL17" s="180"/>
      <c r="DM17" s="181"/>
      <c r="DN17" s="185" t="s">
        <v>51</v>
      </c>
      <c r="DO17" s="186"/>
      <c r="DP17" s="186"/>
      <c r="DQ17" s="186"/>
      <c r="DR17" s="186"/>
      <c r="DS17" s="186"/>
      <c r="DT17" s="186"/>
      <c r="DU17" s="187"/>
      <c r="DV17" s="178" t="s">
        <v>52</v>
      </c>
      <c r="DW17" s="188"/>
      <c r="DX17" s="188"/>
      <c r="DY17" s="188"/>
      <c r="DZ17" s="188"/>
      <c r="EA17" s="188"/>
      <c r="EB17" s="188"/>
      <c r="EC17" s="189"/>
    </row>
    <row r="18" spans="2:133" ht="18" customHeight="1" thickBot="1" x14ac:dyDescent="0.55000000000000004">
      <c r="B18" s="156"/>
      <c r="C18" s="156"/>
      <c r="D18" s="156"/>
      <c r="E18" s="156"/>
      <c r="F18" s="156"/>
      <c r="G18" s="156"/>
      <c r="H18" s="169" t="s">
        <v>242</v>
      </c>
      <c r="I18" s="169"/>
      <c r="J18" s="169"/>
      <c r="K18" s="169"/>
      <c r="L18" s="169" t="s">
        <v>72</v>
      </c>
      <c r="M18" s="169"/>
      <c r="N18" s="169"/>
      <c r="O18" s="169"/>
      <c r="P18" s="169" t="s">
        <v>242</v>
      </c>
      <c r="Q18" s="169"/>
      <c r="R18" s="169"/>
      <c r="S18" s="169"/>
      <c r="T18" s="169" t="s">
        <v>72</v>
      </c>
      <c r="U18" s="169"/>
      <c r="V18" s="169"/>
      <c r="W18" s="166"/>
      <c r="X18" s="172"/>
      <c r="Y18" s="173"/>
      <c r="Z18" s="173"/>
      <c r="AA18" s="173"/>
      <c r="AB18" s="173"/>
      <c r="AC18" s="173"/>
      <c r="AD18" s="169" t="s">
        <v>242</v>
      </c>
      <c r="AE18" s="169"/>
      <c r="AF18" s="169"/>
      <c r="AG18" s="169"/>
      <c r="AH18" s="169" t="s">
        <v>72</v>
      </c>
      <c r="AI18" s="169"/>
      <c r="AJ18" s="169"/>
      <c r="AK18" s="169"/>
      <c r="AL18" s="169" t="s">
        <v>242</v>
      </c>
      <c r="AM18" s="169"/>
      <c r="AN18" s="169"/>
      <c r="AO18" s="169"/>
      <c r="AP18" s="169" t="s">
        <v>72</v>
      </c>
      <c r="AQ18" s="169"/>
      <c r="AR18" s="169"/>
      <c r="AS18" s="166"/>
      <c r="AT18" s="172"/>
      <c r="AU18" s="173"/>
      <c r="AV18" s="173"/>
      <c r="AW18" s="173"/>
      <c r="AX18" s="173"/>
      <c r="AY18" s="173"/>
      <c r="AZ18" s="169" t="s">
        <v>242</v>
      </c>
      <c r="BA18" s="169"/>
      <c r="BB18" s="169"/>
      <c r="BC18" s="169"/>
      <c r="BD18" s="169" t="s">
        <v>72</v>
      </c>
      <c r="BE18" s="169"/>
      <c r="BF18" s="169"/>
      <c r="BG18" s="169"/>
      <c r="BH18" s="169" t="s">
        <v>242</v>
      </c>
      <c r="BI18" s="169"/>
      <c r="BJ18" s="169"/>
      <c r="BK18" s="169"/>
      <c r="BL18" s="169" t="s">
        <v>72</v>
      </c>
      <c r="BM18" s="169"/>
      <c r="BN18" s="169"/>
      <c r="BO18" s="166"/>
      <c r="BP18" s="172"/>
      <c r="BQ18" s="173"/>
      <c r="BR18" s="173"/>
      <c r="BS18" s="173"/>
      <c r="BT18" s="173"/>
      <c r="BU18" s="173"/>
      <c r="BV18" s="169" t="s">
        <v>242</v>
      </c>
      <c r="BW18" s="169"/>
      <c r="BX18" s="169"/>
      <c r="BY18" s="169"/>
      <c r="BZ18" s="169" t="s">
        <v>72</v>
      </c>
      <c r="CA18" s="169"/>
      <c r="CB18" s="169"/>
      <c r="CC18" s="169"/>
      <c r="CD18" s="169" t="s">
        <v>242</v>
      </c>
      <c r="CE18" s="169"/>
      <c r="CF18" s="169"/>
      <c r="CG18" s="169"/>
      <c r="CH18" s="169" t="s">
        <v>72</v>
      </c>
      <c r="CI18" s="169"/>
      <c r="CJ18" s="169"/>
      <c r="CK18" s="166"/>
      <c r="CL18" s="172"/>
      <c r="CM18" s="173"/>
      <c r="CN18" s="173"/>
      <c r="CO18" s="173"/>
      <c r="CP18" s="173"/>
      <c r="CQ18" s="173"/>
      <c r="CR18" s="169" t="s">
        <v>242</v>
      </c>
      <c r="CS18" s="169"/>
      <c r="CT18" s="169"/>
      <c r="CU18" s="169"/>
      <c r="CV18" s="169" t="s">
        <v>72</v>
      </c>
      <c r="CW18" s="169"/>
      <c r="CX18" s="169"/>
      <c r="CY18" s="169"/>
      <c r="CZ18" s="169" t="s">
        <v>242</v>
      </c>
      <c r="DA18" s="169"/>
      <c r="DB18" s="169"/>
      <c r="DC18" s="169"/>
      <c r="DD18" s="169" t="s">
        <v>72</v>
      </c>
      <c r="DE18" s="169"/>
      <c r="DF18" s="169"/>
      <c r="DG18" s="166"/>
      <c r="DH18" s="182"/>
      <c r="DI18" s="183"/>
      <c r="DJ18" s="183"/>
      <c r="DK18" s="183"/>
      <c r="DL18" s="183"/>
      <c r="DM18" s="184"/>
      <c r="DN18" s="166" t="s">
        <v>242</v>
      </c>
      <c r="DO18" s="167"/>
      <c r="DP18" s="167"/>
      <c r="DQ18" s="168"/>
      <c r="DR18" s="166" t="s">
        <v>72</v>
      </c>
      <c r="DS18" s="167"/>
      <c r="DT18" s="167"/>
      <c r="DU18" s="168"/>
      <c r="DV18" s="166" t="s">
        <v>242</v>
      </c>
      <c r="DW18" s="167"/>
      <c r="DX18" s="167"/>
      <c r="DY18" s="168"/>
      <c r="DZ18" s="166" t="s">
        <v>72</v>
      </c>
      <c r="EA18" s="167"/>
      <c r="EB18" s="167"/>
      <c r="EC18" s="168"/>
    </row>
    <row r="19" spans="2:133" ht="15.05" customHeight="1" thickTop="1" x14ac:dyDescent="0.5">
      <c r="B19" s="164" t="s">
        <v>77</v>
      </c>
      <c r="C19" s="164"/>
      <c r="D19" s="164"/>
      <c r="E19" s="164"/>
      <c r="F19" s="164"/>
      <c r="G19" s="164"/>
      <c r="H19" s="150">
        <f>'(附表１－３)年間実施計画'!R3</f>
        <v>0</v>
      </c>
      <c r="I19" s="150"/>
      <c r="J19" s="150"/>
      <c r="K19" s="150"/>
      <c r="L19" s="149">
        <f>'(附表５－１)(附表５－２)年間実績報告'!H17</f>
        <v>0</v>
      </c>
      <c r="M19" s="149"/>
      <c r="N19" s="149"/>
      <c r="O19" s="149"/>
      <c r="P19" s="150">
        <f>'(附表１－３)年間実施計画'!S3</f>
        <v>0</v>
      </c>
      <c r="Q19" s="150"/>
      <c r="R19" s="150"/>
      <c r="S19" s="150"/>
      <c r="T19" s="150">
        <f>'(附表５－１)(附表５－２)年間実績報告'!O17</f>
        <v>0</v>
      </c>
      <c r="U19" s="150"/>
      <c r="V19" s="150"/>
      <c r="W19" s="165"/>
      <c r="X19" s="163" t="s">
        <v>102</v>
      </c>
      <c r="Y19" s="164" t="s">
        <v>97</v>
      </c>
      <c r="Z19" s="164"/>
      <c r="AA19" s="164"/>
      <c r="AB19" s="164" t="s">
        <v>97</v>
      </c>
      <c r="AC19" s="164" t="s">
        <v>97</v>
      </c>
      <c r="AD19" s="150">
        <f>'(附表１－３)年間実施計画'!R28</f>
        <v>0</v>
      </c>
      <c r="AE19" s="150"/>
      <c r="AF19" s="150"/>
      <c r="AG19" s="150"/>
      <c r="AH19" s="150">
        <f>'(附表５－１)(附表５－２)年間実績報告'!AB17</f>
        <v>0</v>
      </c>
      <c r="AI19" s="150"/>
      <c r="AJ19" s="150"/>
      <c r="AK19" s="150"/>
      <c r="AL19" s="150">
        <f>'(附表１－３)年間実施計画'!S28</f>
        <v>0</v>
      </c>
      <c r="AM19" s="150"/>
      <c r="AN19" s="150"/>
      <c r="AO19" s="150"/>
      <c r="AP19" s="150">
        <f>'(附表５－１)(附表５－２)年間実績報告'!AI17</f>
        <v>0</v>
      </c>
      <c r="AQ19" s="150"/>
      <c r="AR19" s="150"/>
      <c r="AS19" s="165"/>
      <c r="AT19" s="163" t="s">
        <v>127</v>
      </c>
      <c r="AU19" s="164" t="s">
        <v>117</v>
      </c>
      <c r="AV19" s="164" t="s">
        <v>117</v>
      </c>
      <c r="AW19" s="164" t="s">
        <v>117</v>
      </c>
      <c r="AX19" s="164" t="s">
        <v>117</v>
      </c>
      <c r="AY19" s="164" t="s">
        <v>117</v>
      </c>
      <c r="AZ19" s="150">
        <f>'(附表１－３)年間実施計画'!R53</f>
        <v>0</v>
      </c>
      <c r="BA19" s="150"/>
      <c r="BB19" s="150"/>
      <c r="BC19" s="150"/>
      <c r="BD19" s="150">
        <f>'(附表５－１)(附表５－２)年間実績報告'!AV17</f>
        <v>0</v>
      </c>
      <c r="BE19" s="150"/>
      <c r="BF19" s="150"/>
      <c r="BG19" s="150"/>
      <c r="BH19" s="150">
        <f>'(附表１－３)年間実施計画'!S53</f>
        <v>0</v>
      </c>
      <c r="BI19" s="150"/>
      <c r="BJ19" s="150"/>
      <c r="BK19" s="150"/>
      <c r="BL19" s="150">
        <f>'(附表５－１)(附表５－２)年間実績報告'!BC17</f>
        <v>0</v>
      </c>
      <c r="BM19" s="150"/>
      <c r="BN19" s="150"/>
      <c r="BO19" s="165"/>
      <c r="BP19" s="163" t="s">
        <v>152</v>
      </c>
      <c r="BQ19" s="164" t="s">
        <v>152</v>
      </c>
      <c r="BR19" s="164" t="s">
        <v>152</v>
      </c>
      <c r="BS19" s="164" t="s">
        <v>152</v>
      </c>
      <c r="BT19" s="164" t="s">
        <v>152</v>
      </c>
      <c r="BU19" s="164" t="s">
        <v>152</v>
      </c>
      <c r="BV19" s="150">
        <f>'(附表１－３)年間実施計画'!R78</f>
        <v>0</v>
      </c>
      <c r="BW19" s="150"/>
      <c r="BX19" s="150"/>
      <c r="BY19" s="150"/>
      <c r="BZ19" s="150">
        <f>'(附表５－１)(附表５－２)年間実績報告'!BP17</f>
        <v>0</v>
      </c>
      <c r="CA19" s="150"/>
      <c r="CB19" s="150"/>
      <c r="CC19" s="150"/>
      <c r="CD19" s="150">
        <f>'(附表１－３)年間実施計画'!S78</f>
        <v>0</v>
      </c>
      <c r="CE19" s="150"/>
      <c r="CF19" s="150"/>
      <c r="CG19" s="150"/>
      <c r="CH19" s="150">
        <f>'(附表５－１)(附表５－２)年間実績報告'!BW17</f>
        <v>0</v>
      </c>
      <c r="CI19" s="150"/>
      <c r="CJ19" s="150"/>
      <c r="CK19" s="165"/>
      <c r="CL19" s="163" t="s">
        <v>177</v>
      </c>
      <c r="CM19" s="164" t="s">
        <v>157</v>
      </c>
      <c r="CN19" s="164" t="s">
        <v>157</v>
      </c>
      <c r="CO19" s="164" t="s">
        <v>157</v>
      </c>
      <c r="CP19" s="164" t="s">
        <v>157</v>
      </c>
      <c r="CQ19" s="164" t="s">
        <v>157</v>
      </c>
      <c r="CR19" s="150">
        <f>'(附表１－３)年間実施計画'!R103</f>
        <v>0</v>
      </c>
      <c r="CS19" s="150"/>
      <c r="CT19" s="150"/>
      <c r="CU19" s="150"/>
      <c r="CV19" s="150">
        <f>'(附表５－１)(附表５－２)年間実績報告'!CJ17</f>
        <v>0</v>
      </c>
      <c r="CW19" s="150"/>
      <c r="CX19" s="150"/>
      <c r="CY19" s="150"/>
      <c r="CZ19" s="150">
        <f>'(附表１－３)年間実施計画'!S103</f>
        <v>0</v>
      </c>
      <c r="DA19" s="150"/>
      <c r="DB19" s="150"/>
      <c r="DC19" s="150"/>
      <c r="DD19" s="150">
        <f>'(附表５－１)(附表５－２)年間実績報告'!CQ17</f>
        <v>0</v>
      </c>
      <c r="DE19" s="150"/>
      <c r="DF19" s="150"/>
      <c r="DG19" s="165"/>
      <c r="DH19" s="163" t="s">
        <v>202</v>
      </c>
      <c r="DI19" s="164" t="s">
        <v>177</v>
      </c>
      <c r="DJ19" s="164" t="s">
        <v>177</v>
      </c>
      <c r="DK19" s="164" t="s">
        <v>177</v>
      </c>
      <c r="DL19" s="164" t="s">
        <v>177</v>
      </c>
      <c r="DM19" s="164" t="s">
        <v>177</v>
      </c>
      <c r="DN19" s="150">
        <f>'(附表１－３)年間実施計画'!R128</f>
        <v>0</v>
      </c>
      <c r="DO19" s="150"/>
      <c r="DP19" s="150"/>
      <c r="DQ19" s="150"/>
      <c r="DR19" s="165">
        <f>'(附表５－１)(附表５－２)年間実績報告'!DD17</f>
        <v>0</v>
      </c>
      <c r="DS19" s="175"/>
      <c r="DT19" s="175"/>
      <c r="DU19" s="176"/>
      <c r="DV19" s="150">
        <f>'(附表１－３)年間実施計画'!S128</f>
        <v>0</v>
      </c>
      <c r="DW19" s="150"/>
      <c r="DX19" s="150"/>
      <c r="DY19" s="150"/>
      <c r="DZ19" s="150">
        <f>'(附表５－１)(附表５－２)年間実績報告'!DK17</f>
        <v>0</v>
      </c>
      <c r="EA19" s="150"/>
      <c r="EB19" s="150"/>
      <c r="EC19" s="150"/>
    </row>
    <row r="20" spans="2:133" ht="15.05" customHeight="1" x14ac:dyDescent="0.5">
      <c r="B20" s="148" t="s">
        <v>78</v>
      </c>
      <c r="C20" s="148" t="s">
        <v>78</v>
      </c>
      <c r="D20" s="148" t="s">
        <v>78</v>
      </c>
      <c r="E20" s="148" t="s">
        <v>78</v>
      </c>
      <c r="F20" s="148" t="s">
        <v>78</v>
      </c>
      <c r="G20" s="148" t="s">
        <v>78</v>
      </c>
      <c r="H20" s="149">
        <f>'(附表１－３)年間実施計画'!R4</f>
        <v>0</v>
      </c>
      <c r="I20" s="149"/>
      <c r="J20" s="149"/>
      <c r="K20" s="149"/>
      <c r="L20" s="149">
        <f>'(附表５－１)(附表５－２)年間実績報告'!H18</f>
        <v>0</v>
      </c>
      <c r="M20" s="149"/>
      <c r="N20" s="149"/>
      <c r="O20" s="149"/>
      <c r="P20" s="150">
        <f>'(附表１－３)年間実施計画'!S4</f>
        <v>0</v>
      </c>
      <c r="Q20" s="150"/>
      <c r="R20" s="150"/>
      <c r="S20" s="150"/>
      <c r="T20" s="149">
        <f>'(附表５－１)(附表５－２)年間実績報告'!O18</f>
        <v>0</v>
      </c>
      <c r="U20" s="149"/>
      <c r="V20" s="149"/>
      <c r="W20" s="151"/>
      <c r="X20" s="147" t="s">
        <v>103</v>
      </c>
      <c r="Y20" s="148" t="s">
        <v>98</v>
      </c>
      <c r="Z20" s="148"/>
      <c r="AA20" s="148"/>
      <c r="AB20" s="148" t="s">
        <v>98</v>
      </c>
      <c r="AC20" s="148" t="s">
        <v>98</v>
      </c>
      <c r="AD20" s="149">
        <f>'(附表１－３)年間実施計画'!R29</f>
        <v>0</v>
      </c>
      <c r="AE20" s="149"/>
      <c r="AF20" s="149"/>
      <c r="AG20" s="149"/>
      <c r="AH20" s="149">
        <f>'(附表５－１)(附表５－２)年間実績報告'!AB18</f>
        <v>0</v>
      </c>
      <c r="AI20" s="149"/>
      <c r="AJ20" s="149"/>
      <c r="AK20" s="149"/>
      <c r="AL20" s="150">
        <f>'(附表１－３)年間実施計画'!S29</f>
        <v>0</v>
      </c>
      <c r="AM20" s="150"/>
      <c r="AN20" s="150"/>
      <c r="AO20" s="150"/>
      <c r="AP20" s="149">
        <f>'(附表５－１)(附表５－２)年間実績報告'!AI18</f>
        <v>0</v>
      </c>
      <c r="AQ20" s="149"/>
      <c r="AR20" s="149"/>
      <c r="AS20" s="151"/>
      <c r="AT20" s="147" t="s">
        <v>128</v>
      </c>
      <c r="AU20" s="148" t="s">
        <v>118</v>
      </c>
      <c r="AV20" s="148" t="s">
        <v>118</v>
      </c>
      <c r="AW20" s="148" t="s">
        <v>118</v>
      </c>
      <c r="AX20" s="148" t="s">
        <v>118</v>
      </c>
      <c r="AY20" s="148" t="s">
        <v>118</v>
      </c>
      <c r="AZ20" s="149">
        <f>'(附表１－３)年間実施計画'!R54</f>
        <v>0</v>
      </c>
      <c r="BA20" s="149"/>
      <c r="BB20" s="149"/>
      <c r="BC20" s="149"/>
      <c r="BD20" s="149">
        <f>'(附表５－１)(附表５－２)年間実績報告'!AV18</f>
        <v>0</v>
      </c>
      <c r="BE20" s="149"/>
      <c r="BF20" s="149"/>
      <c r="BG20" s="149"/>
      <c r="BH20" s="150">
        <f>'(附表１－３)年間実施計画'!S54</f>
        <v>0</v>
      </c>
      <c r="BI20" s="150"/>
      <c r="BJ20" s="150"/>
      <c r="BK20" s="150"/>
      <c r="BL20" s="149">
        <f>'(附表５－１)(附表５－２)年間実績報告'!BC18</f>
        <v>0</v>
      </c>
      <c r="BM20" s="149"/>
      <c r="BN20" s="149"/>
      <c r="BO20" s="151"/>
      <c r="BP20" s="147" t="s">
        <v>153</v>
      </c>
      <c r="BQ20" s="148" t="s">
        <v>153</v>
      </c>
      <c r="BR20" s="148" t="s">
        <v>153</v>
      </c>
      <c r="BS20" s="148" t="s">
        <v>153</v>
      </c>
      <c r="BT20" s="148" t="s">
        <v>153</v>
      </c>
      <c r="BU20" s="148" t="s">
        <v>153</v>
      </c>
      <c r="BV20" s="149">
        <f>'(附表１－３)年間実施計画'!R79</f>
        <v>0</v>
      </c>
      <c r="BW20" s="149"/>
      <c r="BX20" s="149"/>
      <c r="BY20" s="149"/>
      <c r="BZ20" s="149">
        <f>'(附表５－１)(附表５－２)年間実績報告'!BP18</f>
        <v>0</v>
      </c>
      <c r="CA20" s="149"/>
      <c r="CB20" s="149"/>
      <c r="CC20" s="149"/>
      <c r="CD20" s="150">
        <f>'(附表１－３)年間実施計画'!S79</f>
        <v>0</v>
      </c>
      <c r="CE20" s="150"/>
      <c r="CF20" s="150"/>
      <c r="CG20" s="150"/>
      <c r="CH20" s="149">
        <f>'(附表５－１)(附表５－２)年間実績報告'!BW18</f>
        <v>0</v>
      </c>
      <c r="CI20" s="149"/>
      <c r="CJ20" s="149"/>
      <c r="CK20" s="151"/>
      <c r="CL20" s="147" t="s">
        <v>178</v>
      </c>
      <c r="CM20" s="148" t="s">
        <v>158</v>
      </c>
      <c r="CN20" s="148" t="s">
        <v>158</v>
      </c>
      <c r="CO20" s="148" t="s">
        <v>158</v>
      </c>
      <c r="CP20" s="148" t="s">
        <v>158</v>
      </c>
      <c r="CQ20" s="148" t="s">
        <v>158</v>
      </c>
      <c r="CR20" s="149">
        <f>'(附表１－３)年間実施計画'!R104</f>
        <v>0</v>
      </c>
      <c r="CS20" s="149"/>
      <c r="CT20" s="149"/>
      <c r="CU20" s="149"/>
      <c r="CV20" s="149">
        <f>'(附表５－１)(附表５－２)年間実績報告'!CJ18</f>
        <v>0</v>
      </c>
      <c r="CW20" s="149"/>
      <c r="CX20" s="149"/>
      <c r="CY20" s="149"/>
      <c r="CZ20" s="150">
        <f>'(附表１－３)年間実施計画'!S104</f>
        <v>0</v>
      </c>
      <c r="DA20" s="150"/>
      <c r="DB20" s="150"/>
      <c r="DC20" s="150"/>
      <c r="DD20" s="149">
        <f>'(附表５－１)(附表５－２)年間実績報告'!CQ18</f>
        <v>0</v>
      </c>
      <c r="DE20" s="149"/>
      <c r="DF20" s="149"/>
      <c r="DG20" s="151"/>
      <c r="DH20" s="147" t="s">
        <v>203</v>
      </c>
      <c r="DI20" s="148" t="s">
        <v>178</v>
      </c>
      <c r="DJ20" s="148" t="s">
        <v>178</v>
      </c>
      <c r="DK20" s="148" t="s">
        <v>178</v>
      </c>
      <c r="DL20" s="148" t="s">
        <v>178</v>
      </c>
      <c r="DM20" s="148" t="s">
        <v>178</v>
      </c>
      <c r="DN20" s="149">
        <f>'(附表１－３)年間実施計画'!R129</f>
        <v>0</v>
      </c>
      <c r="DO20" s="149"/>
      <c r="DP20" s="149"/>
      <c r="DQ20" s="149"/>
      <c r="DR20" s="151">
        <f>'(附表５－１)(附表５－２)年間実績報告'!DD18</f>
        <v>0</v>
      </c>
      <c r="DS20" s="161"/>
      <c r="DT20" s="161"/>
      <c r="DU20" s="162"/>
      <c r="DV20" s="151">
        <f>'(附表１－３)年間実施計画'!S129</f>
        <v>0</v>
      </c>
      <c r="DW20" s="161"/>
      <c r="DX20" s="161"/>
      <c r="DY20" s="162"/>
      <c r="DZ20" s="149">
        <f>'(附表５－１)(附表５－２)年間実績報告'!DK18</f>
        <v>0</v>
      </c>
      <c r="EA20" s="149"/>
      <c r="EB20" s="149"/>
      <c r="EC20" s="149"/>
    </row>
    <row r="21" spans="2:133" ht="15.05" customHeight="1" x14ac:dyDescent="0.5">
      <c r="B21" s="148" t="s">
        <v>79</v>
      </c>
      <c r="C21" s="148" t="s">
        <v>79</v>
      </c>
      <c r="D21" s="148" t="s">
        <v>79</v>
      </c>
      <c r="E21" s="148" t="s">
        <v>79</v>
      </c>
      <c r="F21" s="148" t="s">
        <v>79</v>
      </c>
      <c r="G21" s="148" t="s">
        <v>79</v>
      </c>
      <c r="H21" s="149">
        <f>'(附表１－３)年間実施計画'!R5</f>
        <v>0</v>
      </c>
      <c r="I21" s="149"/>
      <c r="J21" s="149"/>
      <c r="K21" s="149"/>
      <c r="L21" s="149">
        <f>'(附表５－１)(附表５－２)年間実績報告'!H19</f>
        <v>0</v>
      </c>
      <c r="M21" s="149"/>
      <c r="N21" s="149"/>
      <c r="O21" s="149"/>
      <c r="P21" s="150">
        <f>'(附表１－３)年間実施計画'!S5</f>
        <v>0</v>
      </c>
      <c r="Q21" s="150"/>
      <c r="R21" s="150"/>
      <c r="S21" s="150"/>
      <c r="T21" s="149">
        <f>'(附表５－１)(附表５－２)年間実績報告'!O19</f>
        <v>0</v>
      </c>
      <c r="U21" s="149"/>
      <c r="V21" s="149"/>
      <c r="W21" s="151"/>
      <c r="X21" s="147" t="s">
        <v>104</v>
      </c>
      <c r="Y21" s="148" t="s">
        <v>99</v>
      </c>
      <c r="Z21" s="148"/>
      <c r="AA21" s="148"/>
      <c r="AB21" s="148" t="s">
        <v>99</v>
      </c>
      <c r="AC21" s="148" t="s">
        <v>99</v>
      </c>
      <c r="AD21" s="149">
        <f>'(附表１－３)年間実施計画'!R30</f>
        <v>0</v>
      </c>
      <c r="AE21" s="149"/>
      <c r="AF21" s="149"/>
      <c r="AG21" s="149"/>
      <c r="AH21" s="149">
        <f>'(附表５－１)(附表５－２)年間実績報告'!AB19</f>
        <v>0</v>
      </c>
      <c r="AI21" s="149"/>
      <c r="AJ21" s="149"/>
      <c r="AK21" s="149"/>
      <c r="AL21" s="150">
        <f>'(附表１－３)年間実施計画'!S30</f>
        <v>0</v>
      </c>
      <c r="AM21" s="150"/>
      <c r="AN21" s="150"/>
      <c r="AO21" s="150"/>
      <c r="AP21" s="149">
        <f>'(附表５－１)(附表５－２)年間実績報告'!AI19</f>
        <v>0</v>
      </c>
      <c r="AQ21" s="149"/>
      <c r="AR21" s="149"/>
      <c r="AS21" s="151"/>
      <c r="AT21" s="147" t="s">
        <v>129</v>
      </c>
      <c r="AU21" s="148" t="s">
        <v>119</v>
      </c>
      <c r="AV21" s="148" t="s">
        <v>119</v>
      </c>
      <c r="AW21" s="148" t="s">
        <v>119</v>
      </c>
      <c r="AX21" s="148" t="s">
        <v>119</v>
      </c>
      <c r="AY21" s="148" t="s">
        <v>119</v>
      </c>
      <c r="AZ21" s="149">
        <f>'(附表１－３)年間実施計画'!R55</f>
        <v>0</v>
      </c>
      <c r="BA21" s="149"/>
      <c r="BB21" s="149"/>
      <c r="BC21" s="149"/>
      <c r="BD21" s="149">
        <f>'(附表５－１)(附表５－２)年間実績報告'!AV19</f>
        <v>0</v>
      </c>
      <c r="BE21" s="149"/>
      <c r="BF21" s="149"/>
      <c r="BG21" s="149"/>
      <c r="BH21" s="150">
        <f>'(附表１－３)年間実施計画'!S55</f>
        <v>0</v>
      </c>
      <c r="BI21" s="150"/>
      <c r="BJ21" s="150"/>
      <c r="BK21" s="150"/>
      <c r="BL21" s="149">
        <f>'(附表５－１)(附表５－２)年間実績報告'!BC19</f>
        <v>0</v>
      </c>
      <c r="BM21" s="149"/>
      <c r="BN21" s="149"/>
      <c r="BO21" s="151"/>
      <c r="BP21" s="147" t="s">
        <v>154</v>
      </c>
      <c r="BQ21" s="148" t="s">
        <v>154</v>
      </c>
      <c r="BR21" s="148" t="s">
        <v>154</v>
      </c>
      <c r="BS21" s="148" t="s">
        <v>154</v>
      </c>
      <c r="BT21" s="148" t="s">
        <v>154</v>
      </c>
      <c r="BU21" s="148" t="s">
        <v>154</v>
      </c>
      <c r="BV21" s="149">
        <f>'(附表１－３)年間実施計画'!R80</f>
        <v>0</v>
      </c>
      <c r="BW21" s="149"/>
      <c r="BX21" s="149"/>
      <c r="BY21" s="149"/>
      <c r="BZ21" s="149">
        <f>'(附表５－１)(附表５－２)年間実績報告'!BP19</f>
        <v>0</v>
      </c>
      <c r="CA21" s="149"/>
      <c r="CB21" s="149"/>
      <c r="CC21" s="149"/>
      <c r="CD21" s="150">
        <f>'(附表１－３)年間実施計画'!S80</f>
        <v>0</v>
      </c>
      <c r="CE21" s="150"/>
      <c r="CF21" s="150"/>
      <c r="CG21" s="150"/>
      <c r="CH21" s="149">
        <f>'(附表５－１)(附表５－２)年間実績報告'!BW19</f>
        <v>0</v>
      </c>
      <c r="CI21" s="149"/>
      <c r="CJ21" s="149"/>
      <c r="CK21" s="151"/>
      <c r="CL21" s="147" t="s">
        <v>179</v>
      </c>
      <c r="CM21" s="148" t="s">
        <v>159</v>
      </c>
      <c r="CN21" s="148" t="s">
        <v>159</v>
      </c>
      <c r="CO21" s="148" t="s">
        <v>159</v>
      </c>
      <c r="CP21" s="148" t="s">
        <v>159</v>
      </c>
      <c r="CQ21" s="148" t="s">
        <v>159</v>
      </c>
      <c r="CR21" s="149">
        <f>'(附表１－３)年間実施計画'!R105</f>
        <v>0</v>
      </c>
      <c r="CS21" s="149"/>
      <c r="CT21" s="149"/>
      <c r="CU21" s="149"/>
      <c r="CV21" s="149">
        <f>'(附表５－１)(附表５－２)年間実績報告'!CJ19</f>
        <v>0</v>
      </c>
      <c r="CW21" s="149"/>
      <c r="CX21" s="149"/>
      <c r="CY21" s="149"/>
      <c r="CZ21" s="150">
        <f>'(附表１－３)年間実施計画'!S105</f>
        <v>0</v>
      </c>
      <c r="DA21" s="150"/>
      <c r="DB21" s="150"/>
      <c r="DC21" s="150"/>
      <c r="DD21" s="149">
        <f>'(附表５－１)(附表５－２)年間実績報告'!CQ19</f>
        <v>0</v>
      </c>
      <c r="DE21" s="149"/>
      <c r="DF21" s="149"/>
      <c r="DG21" s="151"/>
      <c r="DH21" s="147" t="s">
        <v>204</v>
      </c>
      <c r="DI21" s="148" t="s">
        <v>179</v>
      </c>
      <c r="DJ21" s="148" t="s">
        <v>179</v>
      </c>
      <c r="DK21" s="148" t="s">
        <v>179</v>
      </c>
      <c r="DL21" s="148" t="s">
        <v>179</v>
      </c>
      <c r="DM21" s="148" t="s">
        <v>179</v>
      </c>
      <c r="DN21" s="149">
        <f>'(附表１－３)年間実施計画'!R130</f>
        <v>0</v>
      </c>
      <c r="DO21" s="149"/>
      <c r="DP21" s="149"/>
      <c r="DQ21" s="149"/>
      <c r="DR21" s="151">
        <f>'(附表５－１)(附表５－２)年間実績報告'!DD19</f>
        <v>0</v>
      </c>
      <c r="DS21" s="161"/>
      <c r="DT21" s="161"/>
      <c r="DU21" s="162"/>
      <c r="DV21" s="151">
        <f>'(附表１－３)年間実施計画'!S130</f>
        <v>0</v>
      </c>
      <c r="DW21" s="161"/>
      <c r="DX21" s="161"/>
      <c r="DY21" s="162"/>
      <c r="DZ21" s="149">
        <f>'(附表５－１)(附表５－２)年間実績報告'!DK19</f>
        <v>0</v>
      </c>
      <c r="EA21" s="149"/>
      <c r="EB21" s="149"/>
      <c r="EC21" s="149"/>
    </row>
    <row r="22" spans="2:133" ht="15.05" customHeight="1" x14ac:dyDescent="0.5">
      <c r="B22" s="148" t="s">
        <v>80</v>
      </c>
      <c r="C22" s="148" t="s">
        <v>80</v>
      </c>
      <c r="D22" s="148" t="s">
        <v>80</v>
      </c>
      <c r="E22" s="148" t="s">
        <v>80</v>
      </c>
      <c r="F22" s="148" t="s">
        <v>80</v>
      </c>
      <c r="G22" s="148" t="s">
        <v>80</v>
      </c>
      <c r="H22" s="149">
        <f>'(附表１－３)年間実施計画'!R6</f>
        <v>0</v>
      </c>
      <c r="I22" s="149"/>
      <c r="J22" s="149"/>
      <c r="K22" s="149"/>
      <c r="L22" s="149">
        <f>'(附表５－１)(附表５－２)年間実績報告'!H20</f>
        <v>0</v>
      </c>
      <c r="M22" s="149"/>
      <c r="N22" s="149"/>
      <c r="O22" s="149"/>
      <c r="P22" s="150">
        <f>'(附表１－３)年間実施計画'!S6</f>
        <v>0</v>
      </c>
      <c r="Q22" s="150"/>
      <c r="R22" s="150"/>
      <c r="S22" s="150"/>
      <c r="T22" s="149">
        <f>'(附表５－１)(附表５－２)年間実績報告'!O20</f>
        <v>0</v>
      </c>
      <c r="U22" s="149"/>
      <c r="V22" s="149"/>
      <c r="W22" s="151"/>
      <c r="X22" s="147" t="s">
        <v>105</v>
      </c>
      <c r="Y22" s="148" t="s">
        <v>100</v>
      </c>
      <c r="Z22" s="148"/>
      <c r="AA22" s="148"/>
      <c r="AB22" s="148" t="s">
        <v>100</v>
      </c>
      <c r="AC22" s="148" t="s">
        <v>100</v>
      </c>
      <c r="AD22" s="149">
        <f>'(附表１－３)年間実施計画'!R31</f>
        <v>0</v>
      </c>
      <c r="AE22" s="149"/>
      <c r="AF22" s="149"/>
      <c r="AG22" s="149"/>
      <c r="AH22" s="149">
        <f>'(附表５－１)(附表５－２)年間実績報告'!AB20</f>
        <v>0</v>
      </c>
      <c r="AI22" s="149"/>
      <c r="AJ22" s="149"/>
      <c r="AK22" s="149"/>
      <c r="AL22" s="150">
        <f>'(附表１－３)年間実施計画'!S31</f>
        <v>0</v>
      </c>
      <c r="AM22" s="150"/>
      <c r="AN22" s="150"/>
      <c r="AO22" s="150"/>
      <c r="AP22" s="149">
        <f>'(附表５－１)(附表５－２)年間実績報告'!AI20</f>
        <v>0</v>
      </c>
      <c r="AQ22" s="149"/>
      <c r="AR22" s="149"/>
      <c r="AS22" s="151"/>
      <c r="AT22" s="147" t="s">
        <v>130</v>
      </c>
      <c r="AU22" s="148" t="s">
        <v>120</v>
      </c>
      <c r="AV22" s="148" t="s">
        <v>120</v>
      </c>
      <c r="AW22" s="148" t="s">
        <v>120</v>
      </c>
      <c r="AX22" s="148" t="s">
        <v>120</v>
      </c>
      <c r="AY22" s="148" t="s">
        <v>120</v>
      </c>
      <c r="AZ22" s="149">
        <f>'(附表１－３)年間実施計画'!R56</f>
        <v>0</v>
      </c>
      <c r="BA22" s="149"/>
      <c r="BB22" s="149"/>
      <c r="BC22" s="149"/>
      <c r="BD22" s="149">
        <f>'(附表５－１)(附表５－２)年間実績報告'!AV20</f>
        <v>0</v>
      </c>
      <c r="BE22" s="149"/>
      <c r="BF22" s="149"/>
      <c r="BG22" s="149"/>
      <c r="BH22" s="150">
        <f>'(附表１－３)年間実施計画'!S56</f>
        <v>0</v>
      </c>
      <c r="BI22" s="150"/>
      <c r="BJ22" s="150"/>
      <c r="BK22" s="150"/>
      <c r="BL22" s="149">
        <f>'(附表５－１)(附表５－２)年間実績報告'!BC20</f>
        <v>0</v>
      </c>
      <c r="BM22" s="149"/>
      <c r="BN22" s="149"/>
      <c r="BO22" s="151"/>
      <c r="BP22" s="147" t="s">
        <v>155</v>
      </c>
      <c r="BQ22" s="148" t="s">
        <v>155</v>
      </c>
      <c r="BR22" s="148" t="s">
        <v>155</v>
      </c>
      <c r="BS22" s="148" t="s">
        <v>155</v>
      </c>
      <c r="BT22" s="148" t="s">
        <v>155</v>
      </c>
      <c r="BU22" s="148" t="s">
        <v>155</v>
      </c>
      <c r="BV22" s="149">
        <f>'(附表１－３)年間実施計画'!R81</f>
        <v>0</v>
      </c>
      <c r="BW22" s="149"/>
      <c r="BX22" s="149"/>
      <c r="BY22" s="149"/>
      <c r="BZ22" s="149">
        <f>'(附表５－１)(附表５－２)年間実績報告'!BP20</f>
        <v>0</v>
      </c>
      <c r="CA22" s="149"/>
      <c r="CB22" s="149"/>
      <c r="CC22" s="149"/>
      <c r="CD22" s="150">
        <f>'(附表１－３)年間実施計画'!S81</f>
        <v>0</v>
      </c>
      <c r="CE22" s="150"/>
      <c r="CF22" s="150"/>
      <c r="CG22" s="150"/>
      <c r="CH22" s="149">
        <f>'(附表５－１)(附表５－２)年間実績報告'!BW20</f>
        <v>0</v>
      </c>
      <c r="CI22" s="149"/>
      <c r="CJ22" s="149"/>
      <c r="CK22" s="151"/>
      <c r="CL22" s="147" t="s">
        <v>180</v>
      </c>
      <c r="CM22" s="148" t="s">
        <v>160</v>
      </c>
      <c r="CN22" s="148" t="s">
        <v>160</v>
      </c>
      <c r="CO22" s="148" t="s">
        <v>160</v>
      </c>
      <c r="CP22" s="148" t="s">
        <v>160</v>
      </c>
      <c r="CQ22" s="148" t="s">
        <v>160</v>
      </c>
      <c r="CR22" s="149">
        <f>'(附表１－３)年間実施計画'!R106</f>
        <v>0</v>
      </c>
      <c r="CS22" s="149"/>
      <c r="CT22" s="149"/>
      <c r="CU22" s="149"/>
      <c r="CV22" s="149">
        <f>'(附表５－１)(附表５－２)年間実績報告'!CJ20</f>
        <v>0</v>
      </c>
      <c r="CW22" s="149"/>
      <c r="CX22" s="149"/>
      <c r="CY22" s="149"/>
      <c r="CZ22" s="150">
        <f>'(附表１－３)年間実施計画'!S106</f>
        <v>0</v>
      </c>
      <c r="DA22" s="150"/>
      <c r="DB22" s="150"/>
      <c r="DC22" s="150"/>
      <c r="DD22" s="149">
        <f>'(附表５－１)(附表５－２)年間実績報告'!CQ20</f>
        <v>0</v>
      </c>
      <c r="DE22" s="149"/>
      <c r="DF22" s="149"/>
      <c r="DG22" s="151"/>
      <c r="DH22" s="147" t="s">
        <v>205</v>
      </c>
      <c r="DI22" s="148" t="s">
        <v>180</v>
      </c>
      <c r="DJ22" s="148" t="s">
        <v>180</v>
      </c>
      <c r="DK22" s="148" t="s">
        <v>180</v>
      </c>
      <c r="DL22" s="148" t="s">
        <v>180</v>
      </c>
      <c r="DM22" s="148" t="s">
        <v>180</v>
      </c>
      <c r="DN22" s="149">
        <f>'(附表１－３)年間実施計画'!R131</f>
        <v>0</v>
      </c>
      <c r="DO22" s="149"/>
      <c r="DP22" s="149"/>
      <c r="DQ22" s="149"/>
      <c r="DR22" s="151">
        <f>'(附表５－１)(附表５－２)年間実績報告'!DD20</f>
        <v>0</v>
      </c>
      <c r="DS22" s="161"/>
      <c r="DT22" s="161"/>
      <c r="DU22" s="162"/>
      <c r="DV22" s="151">
        <f>'(附表１－３)年間実施計画'!S131</f>
        <v>0</v>
      </c>
      <c r="DW22" s="161"/>
      <c r="DX22" s="161"/>
      <c r="DY22" s="162"/>
      <c r="DZ22" s="149">
        <f>'(附表５－１)(附表５－２)年間実績報告'!DK20</f>
        <v>0</v>
      </c>
      <c r="EA22" s="149"/>
      <c r="EB22" s="149"/>
      <c r="EC22" s="149"/>
    </row>
    <row r="23" spans="2:133" ht="15.05" customHeight="1" x14ac:dyDescent="0.5">
      <c r="B23" s="148" t="s">
        <v>81</v>
      </c>
      <c r="C23" s="148" t="s">
        <v>81</v>
      </c>
      <c r="D23" s="148" t="s">
        <v>81</v>
      </c>
      <c r="E23" s="148" t="s">
        <v>81</v>
      </c>
      <c r="F23" s="148" t="s">
        <v>81</v>
      </c>
      <c r="G23" s="148" t="s">
        <v>81</v>
      </c>
      <c r="H23" s="149">
        <f>'(附表１－３)年間実施計画'!R7</f>
        <v>0</v>
      </c>
      <c r="I23" s="149"/>
      <c r="J23" s="149"/>
      <c r="K23" s="149"/>
      <c r="L23" s="149">
        <f>'(附表５－１)(附表５－２)年間実績報告'!H21</f>
        <v>0</v>
      </c>
      <c r="M23" s="149"/>
      <c r="N23" s="149"/>
      <c r="O23" s="149"/>
      <c r="P23" s="150">
        <f>'(附表１－３)年間実施計画'!S7</f>
        <v>0</v>
      </c>
      <c r="Q23" s="150"/>
      <c r="R23" s="150"/>
      <c r="S23" s="150"/>
      <c r="T23" s="149">
        <f>'(附表５－１)(附表５－２)年間実績報告'!O21</f>
        <v>0</v>
      </c>
      <c r="U23" s="149"/>
      <c r="V23" s="149"/>
      <c r="W23" s="151"/>
      <c r="X23" s="147" t="s">
        <v>106</v>
      </c>
      <c r="Y23" s="148" t="s">
        <v>101</v>
      </c>
      <c r="Z23" s="148"/>
      <c r="AA23" s="148"/>
      <c r="AB23" s="148" t="s">
        <v>101</v>
      </c>
      <c r="AC23" s="148" t="s">
        <v>101</v>
      </c>
      <c r="AD23" s="149">
        <f>'(附表１－３)年間実施計画'!R32</f>
        <v>0</v>
      </c>
      <c r="AE23" s="149"/>
      <c r="AF23" s="149"/>
      <c r="AG23" s="149"/>
      <c r="AH23" s="149">
        <f>'(附表５－１)(附表５－２)年間実績報告'!AB21</f>
        <v>0</v>
      </c>
      <c r="AI23" s="149"/>
      <c r="AJ23" s="149"/>
      <c r="AK23" s="149"/>
      <c r="AL23" s="150">
        <f>'(附表１－３)年間実施計画'!S32</f>
        <v>0</v>
      </c>
      <c r="AM23" s="150"/>
      <c r="AN23" s="150"/>
      <c r="AO23" s="150"/>
      <c r="AP23" s="149">
        <f>'(附表５－１)(附表５－２)年間実績報告'!AI21</f>
        <v>0</v>
      </c>
      <c r="AQ23" s="149"/>
      <c r="AR23" s="149"/>
      <c r="AS23" s="151"/>
      <c r="AT23" s="147" t="s">
        <v>131</v>
      </c>
      <c r="AU23" s="148" t="s">
        <v>121</v>
      </c>
      <c r="AV23" s="148" t="s">
        <v>121</v>
      </c>
      <c r="AW23" s="148" t="s">
        <v>121</v>
      </c>
      <c r="AX23" s="148" t="s">
        <v>121</v>
      </c>
      <c r="AY23" s="148" t="s">
        <v>121</v>
      </c>
      <c r="AZ23" s="149">
        <f>'(附表１－３)年間実施計画'!R57</f>
        <v>0</v>
      </c>
      <c r="BA23" s="149"/>
      <c r="BB23" s="149"/>
      <c r="BC23" s="149"/>
      <c r="BD23" s="149">
        <f>'(附表５－１)(附表５－２)年間実績報告'!AV21</f>
        <v>0</v>
      </c>
      <c r="BE23" s="149"/>
      <c r="BF23" s="149"/>
      <c r="BG23" s="149"/>
      <c r="BH23" s="150">
        <f>'(附表１－３)年間実施計画'!S57</f>
        <v>0</v>
      </c>
      <c r="BI23" s="150"/>
      <c r="BJ23" s="150"/>
      <c r="BK23" s="150"/>
      <c r="BL23" s="149">
        <f>'(附表５－１)(附表５－２)年間実績報告'!BC21</f>
        <v>0</v>
      </c>
      <c r="BM23" s="149"/>
      <c r="BN23" s="149"/>
      <c r="BO23" s="151"/>
      <c r="BP23" s="147" t="s">
        <v>156</v>
      </c>
      <c r="BQ23" s="148" t="s">
        <v>156</v>
      </c>
      <c r="BR23" s="148" t="s">
        <v>156</v>
      </c>
      <c r="BS23" s="148" t="s">
        <v>156</v>
      </c>
      <c r="BT23" s="148" t="s">
        <v>156</v>
      </c>
      <c r="BU23" s="148" t="s">
        <v>156</v>
      </c>
      <c r="BV23" s="149">
        <f>'(附表１－３)年間実施計画'!R82</f>
        <v>0</v>
      </c>
      <c r="BW23" s="149"/>
      <c r="BX23" s="149"/>
      <c r="BY23" s="149"/>
      <c r="BZ23" s="149">
        <f>'(附表５－１)(附表５－２)年間実績報告'!BP21</f>
        <v>0</v>
      </c>
      <c r="CA23" s="149"/>
      <c r="CB23" s="149"/>
      <c r="CC23" s="149"/>
      <c r="CD23" s="150">
        <f>'(附表１－３)年間実施計画'!S82</f>
        <v>0</v>
      </c>
      <c r="CE23" s="150"/>
      <c r="CF23" s="150"/>
      <c r="CG23" s="150"/>
      <c r="CH23" s="149">
        <f>'(附表５－１)(附表５－２)年間実績報告'!BW21</f>
        <v>0</v>
      </c>
      <c r="CI23" s="149"/>
      <c r="CJ23" s="149"/>
      <c r="CK23" s="151"/>
      <c r="CL23" s="147" t="s">
        <v>181</v>
      </c>
      <c r="CM23" s="148" t="s">
        <v>161</v>
      </c>
      <c r="CN23" s="148" t="s">
        <v>161</v>
      </c>
      <c r="CO23" s="148" t="s">
        <v>161</v>
      </c>
      <c r="CP23" s="148" t="s">
        <v>161</v>
      </c>
      <c r="CQ23" s="148" t="s">
        <v>161</v>
      </c>
      <c r="CR23" s="149">
        <f>'(附表１－３)年間実施計画'!R107</f>
        <v>0</v>
      </c>
      <c r="CS23" s="149"/>
      <c r="CT23" s="149"/>
      <c r="CU23" s="149"/>
      <c r="CV23" s="149">
        <f>'(附表５－１)(附表５－２)年間実績報告'!CJ21</f>
        <v>0</v>
      </c>
      <c r="CW23" s="149"/>
      <c r="CX23" s="149"/>
      <c r="CY23" s="149"/>
      <c r="CZ23" s="150">
        <f>'(附表１－３)年間実施計画'!S107</f>
        <v>0</v>
      </c>
      <c r="DA23" s="150"/>
      <c r="DB23" s="150"/>
      <c r="DC23" s="150"/>
      <c r="DD23" s="149">
        <f>'(附表５－１)(附表５－２)年間実績報告'!CQ21</f>
        <v>0</v>
      </c>
      <c r="DE23" s="149"/>
      <c r="DF23" s="149"/>
      <c r="DG23" s="151"/>
      <c r="DH23" s="147" t="s">
        <v>206</v>
      </c>
      <c r="DI23" s="148" t="s">
        <v>181</v>
      </c>
      <c r="DJ23" s="148" t="s">
        <v>181</v>
      </c>
      <c r="DK23" s="148" t="s">
        <v>181</v>
      </c>
      <c r="DL23" s="148" t="s">
        <v>181</v>
      </c>
      <c r="DM23" s="148" t="s">
        <v>181</v>
      </c>
      <c r="DN23" s="149">
        <f>'(附表１－３)年間実施計画'!R132</f>
        <v>0</v>
      </c>
      <c r="DO23" s="149"/>
      <c r="DP23" s="149"/>
      <c r="DQ23" s="149"/>
      <c r="DR23" s="151">
        <f>'(附表５－１)(附表５－２)年間実績報告'!DD21</f>
        <v>0</v>
      </c>
      <c r="DS23" s="161"/>
      <c r="DT23" s="161"/>
      <c r="DU23" s="162"/>
      <c r="DV23" s="151">
        <f>'(附表１－３)年間実施計画'!S132</f>
        <v>0</v>
      </c>
      <c r="DW23" s="161"/>
      <c r="DX23" s="161"/>
      <c r="DY23" s="162"/>
      <c r="DZ23" s="149">
        <f>'(附表５－１)(附表５－２)年間実績報告'!DK21</f>
        <v>0</v>
      </c>
      <c r="EA23" s="149"/>
      <c r="EB23" s="149"/>
      <c r="EC23" s="149"/>
    </row>
    <row r="24" spans="2:133" ht="15.05" customHeight="1" x14ac:dyDescent="0.5">
      <c r="B24" s="148" t="s">
        <v>82</v>
      </c>
      <c r="C24" s="148" t="s">
        <v>82</v>
      </c>
      <c r="D24" s="148" t="s">
        <v>82</v>
      </c>
      <c r="E24" s="148" t="s">
        <v>82</v>
      </c>
      <c r="F24" s="148" t="s">
        <v>82</v>
      </c>
      <c r="G24" s="148" t="s">
        <v>82</v>
      </c>
      <c r="H24" s="149">
        <f>'(附表１－３)年間実施計画'!R8</f>
        <v>0</v>
      </c>
      <c r="I24" s="149"/>
      <c r="J24" s="149"/>
      <c r="K24" s="149"/>
      <c r="L24" s="149">
        <f>'(附表５－１)(附表５－２)年間実績報告'!H22</f>
        <v>0</v>
      </c>
      <c r="M24" s="149"/>
      <c r="N24" s="149"/>
      <c r="O24" s="149"/>
      <c r="P24" s="150">
        <f>'(附表１－３)年間実施計画'!S8</f>
        <v>0</v>
      </c>
      <c r="Q24" s="150"/>
      <c r="R24" s="150"/>
      <c r="S24" s="150"/>
      <c r="T24" s="149">
        <f>'(附表５－１)(附表５－２)年間実績報告'!O22</f>
        <v>0</v>
      </c>
      <c r="U24" s="149"/>
      <c r="V24" s="149"/>
      <c r="W24" s="151"/>
      <c r="X24" s="147" t="s">
        <v>107</v>
      </c>
      <c r="Y24" s="148" t="s">
        <v>102</v>
      </c>
      <c r="Z24" s="148"/>
      <c r="AA24" s="148"/>
      <c r="AB24" s="148" t="s">
        <v>102</v>
      </c>
      <c r="AC24" s="148" t="s">
        <v>102</v>
      </c>
      <c r="AD24" s="149">
        <f>'(附表１－３)年間実施計画'!R33</f>
        <v>0</v>
      </c>
      <c r="AE24" s="149"/>
      <c r="AF24" s="149"/>
      <c r="AG24" s="149"/>
      <c r="AH24" s="149">
        <f>'(附表５－１)(附表５－２)年間実績報告'!AB22</f>
        <v>0</v>
      </c>
      <c r="AI24" s="149"/>
      <c r="AJ24" s="149"/>
      <c r="AK24" s="149"/>
      <c r="AL24" s="150">
        <f>'(附表１－３)年間実施計画'!S33</f>
        <v>0</v>
      </c>
      <c r="AM24" s="150"/>
      <c r="AN24" s="150"/>
      <c r="AO24" s="150"/>
      <c r="AP24" s="149">
        <f>'(附表５－１)(附表５－２)年間実績報告'!AI22</f>
        <v>0</v>
      </c>
      <c r="AQ24" s="149"/>
      <c r="AR24" s="149"/>
      <c r="AS24" s="151"/>
      <c r="AT24" s="147" t="s">
        <v>132</v>
      </c>
      <c r="AU24" s="148" t="s">
        <v>122</v>
      </c>
      <c r="AV24" s="148" t="s">
        <v>122</v>
      </c>
      <c r="AW24" s="148" t="s">
        <v>122</v>
      </c>
      <c r="AX24" s="148" t="s">
        <v>122</v>
      </c>
      <c r="AY24" s="148" t="s">
        <v>122</v>
      </c>
      <c r="AZ24" s="149">
        <f>'(附表１－３)年間実施計画'!R58</f>
        <v>0</v>
      </c>
      <c r="BA24" s="149"/>
      <c r="BB24" s="149"/>
      <c r="BC24" s="149"/>
      <c r="BD24" s="149">
        <f>'(附表５－１)(附表５－２)年間実績報告'!AV22</f>
        <v>0</v>
      </c>
      <c r="BE24" s="149"/>
      <c r="BF24" s="149"/>
      <c r="BG24" s="149"/>
      <c r="BH24" s="150">
        <f>'(附表１－３)年間実施計画'!S58</f>
        <v>0</v>
      </c>
      <c r="BI24" s="150"/>
      <c r="BJ24" s="150"/>
      <c r="BK24" s="150"/>
      <c r="BL24" s="149">
        <f>'(附表５－１)(附表５－２)年間実績報告'!BC22</f>
        <v>0</v>
      </c>
      <c r="BM24" s="149"/>
      <c r="BN24" s="149"/>
      <c r="BO24" s="151"/>
      <c r="BP24" s="147" t="s">
        <v>157</v>
      </c>
      <c r="BQ24" s="148" t="s">
        <v>157</v>
      </c>
      <c r="BR24" s="148" t="s">
        <v>157</v>
      </c>
      <c r="BS24" s="148" t="s">
        <v>157</v>
      </c>
      <c r="BT24" s="148" t="s">
        <v>157</v>
      </c>
      <c r="BU24" s="148" t="s">
        <v>157</v>
      </c>
      <c r="BV24" s="149">
        <f>'(附表１－３)年間実施計画'!R83</f>
        <v>0</v>
      </c>
      <c r="BW24" s="149"/>
      <c r="BX24" s="149"/>
      <c r="BY24" s="149"/>
      <c r="BZ24" s="149">
        <f>'(附表５－１)(附表５－２)年間実績報告'!BP22</f>
        <v>0</v>
      </c>
      <c r="CA24" s="149"/>
      <c r="CB24" s="149"/>
      <c r="CC24" s="149"/>
      <c r="CD24" s="150">
        <f>'(附表１－３)年間実施計画'!S83</f>
        <v>0</v>
      </c>
      <c r="CE24" s="150"/>
      <c r="CF24" s="150"/>
      <c r="CG24" s="150"/>
      <c r="CH24" s="149">
        <f>'(附表５－１)(附表５－２)年間実績報告'!BW22</f>
        <v>0</v>
      </c>
      <c r="CI24" s="149"/>
      <c r="CJ24" s="149"/>
      <c r="CK24" s="151"/>
      <c r="CL24" s="147" t="s">
        <v>182</v>
      </c>
      <c r="CM24" s="148" t="s">
        <v>162</v>
      </c>
      <c r="CN24" s="148" t="s">
        <v>162</v>
      </c>
      <c r="CO24" s="148" t="s">
        <v>162</v>
      </c>
      <c r="CP24" s="148" t="s">
        <v>162</v>
      </c>
      <c r="CQ24" s="148" t="s">
        <v>162</v>
      </c>
      <c r="CR24" s="149">
        <f>'(附表１－３)年間実施計画'!R108</f>
        <v>0</v>
      </c>
      <c r="CS24" s="149"/>
      <c r="CT24" s="149"/>
      <c r="CU24" s="149"/>
      <c r="CV24" s="149">
        <f>'(附表５－１)(附表５－２)年間実績報告'!CJ22</f>
        <v>0</v>
      </c>
      <c r="CW24" s="149"/>
      <c r="CX24" s="149"/>
      <c r="CY24" s="149"/>
      <c r="CZ24" s="150">
        <f>'(附表１－３)年間実施計画'!S108</f>
        <v>0</v>
      </c>
      <c r="DA24" s="150"/>
      <c r="DB24" s="150"/>
      <c r="DC24" s="150"/>
      <c r="DD24" s="149">
        <f>'(附表５－１)(附表５－２)年間実績報告'!CQ22</f>
        <v>0</v>
      </c>
      <c r="DE24" s="149"/>
      <c r="DF24" s="149"/>
      <c r="DG24" s="151"/>
      <c r="DH24" s="147" t="s">
        <v>207</v>
      </c>
      <c r="DI24" s="148"/>
      <c r="DJ24" s="148"/>
      <c r="DK24" s="148"/>
      <c r="DL24" s="148"/>
      <c r="DM24" s="148"/>
      <c r="DN24" s="149">
        <f>'(附表１－３)年間実施計画'!R133</f>
        <v>0</v>
      </c>
      <c r="DO24" s="149"/>
      <c r="DP24" s="149"/>
      <c r="DQ24" s="149"/>
      <c r="DR24" s="151">
        <f>'(附表５－１)(附表５－２)年間実績報告'!DD22</f>
        <v>0</v>
      </c>
      <c r="DS24" s="161"/>
      <c r="DT24" s="161"/>
      <c r="DU24" s="162"/>
      <c r="DV24" s="151">
        <f>'(附表１－３)年間実施計画'!S133</f>
        <v>0</v>
      </c>
      <c r="DW24" s="161"/>
      <c r="DX24" s="161"/>
      <c r="DY24" s="162"/>
      <c r="DZ24" s="149">
        <f>'(附表５－１)(附表５－２)年間実績報告'!DK22</f>
        <v>0</v>
      </c>
      <c r="EA24" s="149"/>
      <c r="EB24" s="149"/>
      <c r="EC24" s="149"/>
    </row>
    <row r="25" spans="2:133" ht="15.05" customHeight="1" x14ac:dyDescent="0.5">
      <c r="B25" s="148" t="s">
        <v>83</v>
      </c>
      <c r="C25" s="148" t="s">
        <v>83</v>
      </c>
      <c r="D25" s="148" t="s">
        <v>83</v>
      </c>
      <c r="E25" s="148" t="s">
        <v>83</v>
      </c>
      <c r="F25" s="148" t="s">
        <v>83</v>
      </c>
      <c r="G25" s="148" t="s">
        <v>83</v>
      </c>
      <c r="H25" s="149">
        <f>'(附表１－３)年間実施計画'!R9</f>
        <v>0</v>
      </c>
      <c r="I25" s="149"/>
      <c r="J25" s="149"/>
      <c r="K25" s="149"/>
      <c r="L25" s="149">
        <f>'(附表５－１)(附表５－２)年間実績報告'!H23</f>
        <v>0</v>
      </c>
      <c r="M25" s="149"/>
      <c r="N25" s="149"/>
      <c r="O25" s="149"/>
      <c r="P25" s="150">
        <f>'(附表１－３)年間実施計画'!S9</f>
        <v>0</v>
      </c>
      <c r="Q25" s="150"/>
      <c r="R25" s="150"/>
      <c r="S25" s="150"/>
      <c r="T25" s="149">
        <f>'(附表５－１)(附表５－２)年間実績報告'!O23</f>
        <v>0</v>
      </c>
      <c r="U25" s="149"/>
      <c r="V25" s="149"/>
      <c r="W25" s="151"/>
      <c r="X25" s="147" t="s">
        <v>108</v>
      </c>
      <c r="Y25" s="148" t="s">
        <v>103</v>
      </c>
      <c r="Z25" s="148"/>
      <c r="AA25" s="148"/>
      <c r="AB25" s="148" t="s">
        <v>103</v>
      </c>
      <c r="AC25" s="148" t="s">
        <v>103</v>
      </c>
      <c r="AD25" s="149">
        <f>'(附表１－３)年間実施計画'!R34</f>
        <v>0</v>
      </c>
      <c r="AE25" s="149"/>
      <c r="AF25" s="149"/>
      <c r="AG25" s="149"/>
      <c r="AH25" s="149">
        <f>'(附表５－１)(附表５－２)年間実績報告'!AB23</f>
        <v>0</v>
      </c>
      <c r="AI25" s="149"/>
      <c r="AJ25" s="149"/>
      <c r="AK25" s="149"/>
      <c r="AL25" s="150">
        <f>'(附表１－３)年間実施計画'!S34</f>
        <v>0</v>
      </c>
      <c r="AM25" s="150"/>
      <c r="AN25" s="150"/>
      <c r="AO25" s="150"/>
      <c r="AP25" s="149">
        <f>'(附表５－１)(附表５－２)年間実績報告'!AI23</f>
        <v>0</v>
      </c>
      <c r="AQ25" s="149"/>
      <c r="AR25" s="149"/>
      <c r="AS25" s="151"/>
      <c r="AT25" s="147" t="s">
        <v>133</v>
      </c>
      <c r="AU25" s="148" t="s">
        <v>123</v>
      </c>
      <c r="AV25" s="148" t="s">
        <v>123</v>
      </c>
      <c r="AW25" s="148" t="s">
        <v>123</v>
      </c>
      <c r="AX25" s="148" t="s">
        <v>123</v>
      </c>
      <c r="AY25" s="148" t="s">
        <v>123</v>
      </c>
      <c r="AZ25" s="149">
        <f>'(附表１－３)年間実施計画'!R59</f>
        <v>0</v>
      </c>
      <c r="BA25" s="149"/>
      <c r="BB25" s="149"/>
      <c r="BC25" s="149"/>
      <c r="BD25" s="149">
        <f>'(附表５－１)(附表５－２)年間実績報告'!AV23</f>
        <v>0</v>
      </c>
      <c r="BE25" s="149"/>
      <c r="BF25" s="149"/>
      <c r="BG25" s="149"/>
      <c r="BH25" s="150">
        <f>'(附表１－３)年間実施計画'!S59</f>
        <v>0</v>
      </c>
      <c r="BI25" s="150"/>
      <c r="BJ25" s="150"/>
      <c r="BK25" s="150"/>
      <c r="BL25" s="149">
        <f>'(附表５－１)(附表５－２)年間実績報告'!BC23</f>
        <v>0</v>
      </c>
      <c r="BM25" s="149"/>
      <c r="BN25" s="149"/>
      <c r="BO25" s="151"/>
      <c r="BP25" s="147" t="s">
        <v>158</v>
      </c>
      <c r="BQ25" s="148" t="s">
        <v>158</v>
      </c>
      <c r="BR25" s="148" t="s">
        <v>158</v>
      </c>
      <c r="BS25" s="148" t="s">
        <v>158</v>
      </c>
      <c r="BT25" s="148" t="s">
        <v>158</v>
      </c>
      <c r="BU25" s="148" t="s">
        <v>158</v>
      </c>
      <c r="BV25" s="149">
        <f>'(附表１－３)年間実施計画'!R84</f>
        <v>0</v>
      </c>
      <c r="BW25" s="149"/>
      <c r="BX25" s="149"/>
      <c r="BY25" s="149"/>
      <c r="BZ25" s="149">
        <f>'(附表５－１)(附表５－２)年間実績報告'!BP23</f>
        <v>0</v>
      </c>
      <c r="CA25" s="149"/>
      <c r="CB25" s="149"/>
      <c r="CC25" s="149"/>
      <c r="CD25" s="150">
        <f>'(附表１－３)年間実施計画'!S84</f>
        <v>0</v>
      </c>
      <c r="CE25" s="150"/>
      <c r="CF25" s="150"/>
      <c r="CG25" s="150"/>
      <c r="CH25" s="149">
        <f>'(附表５－１)(附表５－２)年間実績報告'!BW23</f>
        <v>0</v>
      </c>
      <c r="CI25" s="149"/>
      <c r="CJ25" s="149"/>
      <c r="CK25" s="151"/>
      <c r="CL25" s="147" t="s">
        <v>183</v>
      </c>
      <c r="CM25" s="148" t="s">
        <v>163</v>
      </c>
      <c r="CN25" s="148" t="s">
        <v>163</v>
      </c>
      <c r="CO25" s="148" t="s">
        <v>163</v>
      </c>
      <c r="CP25" s="148" t="s">
        <v>163</v>
      </c>
      <c r="CQ25" s="148" t="s">
        <v>163</v>
      </c>
      <c r="CR25" s="149">
        <f>'(附表１－３)年間実施計画'!R109</f>
        <v>0</v>
      </c>
      <c r="CS25" s="149"/>
      <c r="CT25" s="149"/>
      <c r="CU25" s="149"/>
      <c r="CV25" s="149">
        <f>'(附表５－１)(附表５－２)年間実績報告'!CJ23</f>
        <v>0</v>
      </c>
      <c r="CW25" s="149"/>
      <c r="CX25" s="149"/>
      <c r="CY25" s="149"/>
      <c r="CZ25" s="150">
        <f>'(附表１－３)年間実施計画'!S109</f>
        <v>0</v>
      </c>
      <c r="DA25" s="150"/>
      <c r="DB25" s="150"/>
      <c r="DC25" s="150"/>
      <c r="DD25" s="149">
        <f>'(附表５－１)(附表５－２)年間実績報告'!CQ23</f>
        <v>0</v>
      </c>
      <c r="DE25" s="149"/>
      <c r="DF25" s="149"/>
      <c r="DG25" s="151"/>
      <c r="DH25" s="147" t="s">
        <v>208</v>
      </c>
      <c r="DI25" s="148"/>
      <c r="DJ25" s="148"/>
      <c r="DK25" s="148"/>
      <c r="DL25" s="148"/>
      <c r="DM25" s="148"/>
      <c r="DN25" s="149">
        <f>'(附表１－３)年間実施計画'!R134</f>
        <v>0</v>
      </c>
      <c r="DO25" s="149"/>
      <c r="DP25" s="149"/>
      <c r="DQ25" s="149"/>
      <c r="DR25" s="151">
        <f>'(附表５－１)(附表５－２)年間実績報告'!DD23</f>
        <v>0</v>
      </c>
      <c r="DS25" s="161"/>
      <c r="DT25" s="161"/>
      <c r="DU25" s="162"/>
      <c r="DV25" s="151">
        <f>'(附表１－３)年間実施計画'!S134</f>
        <v>0</v>
      </c>
      <c r="DW25" s="161"/>
      <c r="DX25" s="161"/>
      <c r="DY25" s="162"/>
      <c r="DZ25" s="149">
        <f>'(附表５－１)(附表５－２)年間実績報告'!DK23</f>
        <v>0</v>
      </c>
      <c r="EA25" s="149"/>
      <c r="EB25" s="149"/>
      <c r="EC25" s="149"/>
    </row>
    <row r="26" spans="2:133" ht="15.05" customHeight="1" x14ac:dyDescent="0.5">
      <c r="B26" s="148" t="s">
        <v>84</v>
      </c>
      <c r="C26" s="148" t="s">
        <v>84</v>
      </c>
      <c r="D26" s="148" t="s">
        <v>84</v>
      </c>
      <c r="E26" s="148" t="s">
        <v>84</v>
      </c>
      <c r="F26" s="148" t="s">
        <v>84</v>
      </c>
      <c r="G26" s="148" t="s">
        <v>84</v>
      </c>
      <c r="H26" s="149">
        <f>'(附表１－３)年間実施計画'!R10</f>
        <v>0</v>
      </c>
      <c r="I26" s="149"/>
      <c r="J26" s="149"/>
      <c r="K26" s="149"/>
      <c r="L26" s="149">
        <f>'(附表５－１)(附表５－２)年間実績報告'!H24</f>
        <v>0</v>
      </c>
      <c r="M26" s="149"/>
      <c r="N26" s="149"/>
      <c r="O26" s="149"/>
      <c r="P26" s="150">
        <f>'(附表１－３)年間実施計画'!S10</f>
        <v>0</v>
      </c>
      <c r="Q26" s="150"/>
      <c r="R26" s="150"/>
      <c r="S26" s="150"/>
      <c r="T26" s="149">
        <f>'(附表５－１)(附表５－２)年間実績報告'!O24</f>
        <v>0</v>
      </c>
      <c r="U26" s="149"/>
      <c r="V26" s="149"/>
      <c r="W26" s="151"/>
      <c r="X26" s="147" t="s">
        <v>109</v>
      </c>
      <c r="Y26" s="148" t="s">
        <v>104</v>
      </c>
      <c r="Z26" s="148"/>
      <c r="AA26" s="148"/>
      <c r="AB26" s="148" t="s">
        <v>104</v>
      </c>
      <c r="AC26" s="148" t="s">
        <v>104</v>
      </c>
      <c r="AD26" s="149">
        <f>'(附表１－３)年間実施計画'!R35</f>
        <v>0</v>
      </c>
      <c r="AE26" s="149"/>
      <c r="AF26" s="149"/>
      <c r="AG26" s="149"/>
      <c r="AH26" s="149">
        <f>'(附表５－１)(附表５－２)年間実績報告'!AB24</f>
        <v>0</v>
      </c>
      <c r="AI26" s="149"/>
      <c r="AJ26" s="149"/>
      <c r="AK26" s="149"/>
      <c r="AL26" s="150">
        <f>'(附表１－３)年間実施計画'!S35</f>
        <v>0</v>
      </c>
      <c r="AM26" s="150"/>
      <c r="AN26" s="150"/>
      <c r="AO26" s="150"/>
      <c r="AP26" s="149">
        <f>'(附表５－１)(附表５－２)年間実績報告'!AI24</f>
        <v>0</v>
      </c>
      <c r="AQ26" s="149"/>
      <c r="AR26" s="149"/>
      <c r="AS26" s="151"/>
      <c r="AT26" s="147" t="s">
        <v>134</v>
      </c>
      <c r="AU26" s="148" t="s">
        <v>124</v>
      </c>
      <c r="AV26" s="148" t="s">
        <v>124</v>
      </c>
      <c r="AW26" s="148" t="s">
        <v>124</v>
      </c>
      <c r="AX26" s="148" t="s">
        <v>124</v>
      </c>
      <c r="AY26" s="148" t="s">
        <v>124</v>
      </c>
      <c r="AZ26" s="149">
        <f>'(附表１－３)年間実施計画'!R60</f>
        <v>0</v>
      </c>
      <c r="BA26" s="149"/>
      <c r="BB26" s="149"/>
      <c r="BC26" s="149"/>
      <c r="BD26" s="149">
        <f>'(附表５－１)(附表５－２)年間実績報告'!AV24</f>
        <v>0</v>
      </c>
      <c r="BE26" s="149"/>
      <c r="BF26" s="149"/>
      <c r="BG26" s="149"/>
      <c r="BH26" s="150">
        <f>'(附表１－３)年間実施計画'!S60</f>
        <v>0</v>
      </c>
      <c r="BI26" s="150"/>
      <c r="BJ26" s="150"/>
      <c r="BK26" s="150"/>
      <c r="BL26" s="149">
        <f>'(附表５－１)(附表５－２)年間実績報告'!BC24</f>
        <v>0</v>
      </c>
      <c r="BM26" s="149"/>
      <c r="BN26" s="149"/>
      <c r="BO26" s="151"/>
      <c r="BP26" s="147" t="s">
        <v>159</v>
      </c>
      <c r="BQ26" s="148" t="s">
        <v>159</v>
      </c>
      <c r="BR26" s="148" t="s">
        <v>159</v>
      </c>
      <c r="BS26" s="148" t="s">
        <v>159</v>
      </c>
      <c r="BT26" s="148" t="s">
        <v>159</v>
      </c>
      <c r="BU26" s="148" t="s">
        <v>159</v>
      </c>
      <c r="BV26" s="149">
        <f>'(附表１－３)年間実施計画'!R85</f>
        <v>0</v>
      </c>
      <c r="BW26" s="149"/>
      <c r="BX26" s="149"/>
      <c r="BY26" s="149"/>
      <c r="BZ26" s="149">
        <f>'(附表５－１)(附表５－２)年間実績報告'!BP24</f>
        <v>0</v>
      </c>
      <c r="CA26" s="149"/>
      <c r="CB26" s="149"/>
      <c r="CC26" s="149"/>
      <c r="CD26" s="150">
        <f>'(附表１－３)年間実施計画'!S85</f>
        <v>0</v>
      </c>
      <c r="CE26" s="150"/>
      <c r="CF26" s="150"/>
      <c r="CG26" s="150"/>
      <c r="CH26" s="149">
        <f>'(附表５－１)(附表５－２)年間実績報告'!BW24</f>
        <v>0</v>
      </c>
      <c r="CI26" s="149"/>
      <c r="CJ26" s="149"/>
      <c r="CK26" s="151"/>
      <c r="CL26" s="147" t="s">
        <v>184</v>
      </c>
      <c r="CM26" s="148" t="s">
        <v>164</v>
      </c>
      <c r="CN26" s="148" t="s">
        <v>164</v>
      </c>
      <c r="CO26" s="148" t="s">
        <v>164</v>
      </c>
      <c r="CP26" s="148" t="s">
        <v>164</v>
      </c>
      <c r="CQ26" s="148" t="s">
        <v>164</v>
      </c>
      <c r="CR26" s="149">
        <f>'(附表１－３)年間実施計画'!R110</f>
        <v>0</v>
      </c>
      <c r="CS26" s="149"/>
      <c r="CT26" s="149"/>
      <c r="CU26" s="149"/>
      <c r="CV26" s="149">
        <f>'(附表５－１)(附表５－２)年間実績報告'!CJ24</f>
        <v>0</v>
      </c>
      <c r="CW26" s="149"/>
      <c r="CX26" s="149"/>
      <c r="CY26" s="149"/>
      <c r="CZ26" s="150">
        <f>'(附表１－３)年間実施計画'!S110</f>
        <v>0</v>
      </c>
      <c r="DA26" s="150"/>
      <c r="DB26" s="150"/>
      <c r="DC26" s="150"/>
      <c r="DD26" s="149">
        <f>'(附表５－１)(附表５－２)年間実績報告'!CQ24</f>
        <v>0</v>
      </c>
      <c r="DE26" s="149"/>
      <c r="DF26" s="149"/>
      <c r="DG26" s="151"/>
      <c r="DH26" s="147" t="s">
        <v>209</v>
      </c>
      <c r="DI26" s="148"/>
      <c r="DJ26" s="148"/>
      <c r="DK26" s="148"/>
      <c r="DL26" s="148"/>
      <c r="DM26" s="148"/>
      <c r="DN26" s="149">
        <f>'(附表１－３)年間実施計画'!R135</f>
        <v>0</v>
      </c>
      <c r="DO26" s="149"/>
      <c r="DP26" s="149"/>
      <c r="DQ26" s="149"/>
      <c r="DR26" s="151">
        <f>'(附表５－１)(附表５－２)年間実績報告'!DD24</f>
        <v>0</v>
      </c>
      <c r="DS26" s="161"/>
      <c r="DT26" s="161"/>
      <c r="DU26" s="162"/>
      <c r="DV26" s="151">
        <f>'(附表１－３)年間実施計画'!S135</f>
        <v>0</v>
      </c>
      <c r="DW26" s="161"/>
      <c r="DX26" s="161"/>
      <c r="DY26" s="162"/>
      <c r="DZ26" s="149">
        <f>'(附表５－１)(附表５－２)年間実績報告'!DK24</f>
        <v>0</v>
      </c>
      <c r="EA26" s="149"/>
      <c r="EB26" s="149"/>
      <c r="EC26" s="149"/>
    </row>
    <row r="27" spans="2:133" ht="15.05" customHeight="1" x14ac:dyDescent="0.5">
      <c r="B27" s="148" t="s">
        <v>85</v>
      </c>
      <c r="C27" s="148" t="s">
        <v>85</v>
      </c>
      <c r="D27" s="148" t="s">
        <v>85</v>
      </c>
      <c r="E27" s="148" t="s">
        <v>85</v>
      </c>
      <c r="F27" s="148" t="s">
        <v>85</v>
      </c>
      <c r="G27" s="148" t="s">
        <v>85</v>
      </c>
      <c r="H27" s="149">
        <f>'(附表１－３)年間実施計画'!R11</f>
        <v>0</v>
      </c>
      <c r="I27" s="149"/>
      <c r="J27" s="149"/>
      <c r="K27" s="149"/>
      <c r="L27" s="149">
        <f>'(附表５－１)(附表５－２)年間実績報告'!H25</f>
        <v>0</v>
      </c>
      <c r="M27" s="149"/>
      <c r="N27" s="149"/>
      <c r="O27" s="149"/>
      <c r="P27" s="150">
        <f>'(附表１－３)年間実施計画'!S11</f>
        <v>0</v>
      </c>
      <c r="Q27" s="150"/>
      <c r="R27" s="150"/>
      <c r="S27" s="150"/>
      <c r="T27" s="149">
        <f>'(附表５－１)(附表５－２)年間実績報告'!O25</f>
        <v>0</v>
      </c>
      <c r="U27" s="149"/>
      <c r="V27" s="149"/>
      <c r="W27" s="151"/>
      <c r="X27" s="147" t="s">
        <v>110</v>
      </c>
      <c r="Y27" s="148" t="s">
        <v>105</v>
      </c>
      <c r="Z27" s="148"/>
      <c r="AA27" s="148"/>
      <c r="AB27" s="148" t="s">
        <v>105</v>
      </c>
      <c r="AC27" s="148" t="s">
        <v>105</v>
      </c>
      <c r="AD27" s="149">
        <f>'(附表１－３)年間実施計画'!R36</f>
        <v>0</v>
      </c>
      <c r="AE27" s="149"/>
      <c r="AF27" s="149"/>
      <c r="AG27" s="149"/>
      <c r="AH27" s="149">
        <f>'(附表５－１)(附表５－２)年間実績報告'!AB25</f>
        <v>0</v>
      </c>
      <c r="AI27" s="149"/>
      <c r="AJ27" s="149"/>
      <c r="AK27" s="149"/>
      <c r="AL27" s="150">
        <f>'(附表１－３)年間実施計画'!S36</f>
        <v>0</v>
      </c>
      <c r="AM27" s="150"/>
      <c r="AN27" s="150"/>
      <c r="AO27" s="150"/>
      <c r="AP27" s="149">
        <f>'(附表５－１)(附表５－２)年間実績報告'!AI25</f>
        <v>0</v>
      </c>
      <c r="AQ27" s="149"/>
      <c r="AR27" s="149"/>
      <c r="AS27" s="151"/>
      <c r="AT27" s="147" t="s">
        <v>135</v>
      </c>
      <c r="AU27" s="148" t="s">
        <v>125</v>
      </c>
      <c r="AV27" s="148" t="s">
        <v>125</v>
      </c>
      <c r="AW27" s="148" t="s">
        <v>125</v>
      </c>
      <c r="AX27" s="148" t="s">
        <v>125</v>
      </c>
      <c r="AY27" s="148" t="s">
        <v>125</v>
      </c>
      <c r="AZ27" s="149">
        <f>'(附表１－３)年間実施計画'!R61</f>
        <v>0</v>
      </c>
      <c r="BA27" s="149"/>
      <c r="BB27" s="149"/>
      <c r="BC27" s="149"/>
      <c r="BD27" s="149">
        <f>'(附表５－１)(附表５－２)年間実績報告'!AV25</f>
        <v>0</v>
      </c>
      <c r="BE27" s="149"/>
      <c r="BF27" s="149"/>
      <c r="BG27" s="149"/>
      <c r="BH27" s="150">
        <f>'(附表１－３)年間実施計画'!S61</f>
        <v>0</v>
      </c>
      <c r="BI27" s="150"/>
      <c r="BJ27" s="150"/>
      <c r="BK27" s="150"/>
      <c r="BL27" s="149">
        <f>'(附表５－１)(附表５－２)年間実績報告'!BC25</f>
        <v>0</v>
      </c>
      <c r="BM27" s="149"/>
      <c r="BN27" s="149"/>
      <c r="BO27" s="151"/>
      <c r="BP27" s="147" t="s">
        <v>160</v>
      </c>
      <c r="BQ27" s="148" t="s">
        <v>160</v>
      </c>
      <c r="BR27" s="148" t="s">
        <v>160</v>
      </c>
      <c r="BS27" s="148" t="s">
        <v>160</v>
      </c>
      <c r="BT27" s="148" t="s">
        <v>160</v>
      </c>
      <c r="BU27" s="148" t="s">
        <v>160</v>
      </c>
      <c r="BV27" s="149">
        <f>'(附表１－３)年間実施計画'!R86</f>
        <v>0</v>
      </c>
      <c r="BW27" s="149"/>
      <c r="BX27" s="149"/>
      <c r="BY27" s="149"/>
      <c r="BZ27" s="149">
        <f>'(附表５－１)(附表５－２)年間実績報告'!BP25</f>
        <v>0</v>
      </c>
      <c r="CA27" s="149"/>
      <c r="CB27" s="149"/>
      <c r="CC27" s="149"/>
      <c r="CD27" s="150">
        <f>'(附表１－３)年間実施計画'!S86</f>
        <v>0</v>
      </c>
      <c r="CE27" s="150"/>
      <c r="CF27" s="150"/>
      <c r="CG27" s="150"/>
      <c r="CH27" s="149">
        <f>'(附表５－１)(附表５－２)年間実績報告'!BW25</f>
        <v>0</v>
      </c>
      <c r="CI27" s="149"/>
      <c r="CJ27" s="149"/>
      <c r="CK27" s="151"/>
      <c r="CL27" s="147" t="s">
        <v>185</v>
      </c>
      <c r="CM27" s="148" t="s">
        <v>165</v>
      </c>
      <c r="CN27" s="148" t="s">
        <v>165</v>
      </c>
      <c r="CO27" s="148" t="s">
        <v>165</v>
      </c>
      <c r="CP27" s="148" t="s">
        <v>165</v>
      </c>
      <c r="CQ27" s="148" t="s">
        <v>165</v>
      </c>
      <c r="CR27" s="149">
        <f>'(附表１－３)年間実施計画'!R111</f>
        <v>0</v>
      </c>
      <c r="CS27" s="149"/>
      <c r="CT27" s="149"/>
      <c r="CU27" s="149"/>
      <c r="CV27" s="149">
        <f>'(附表５－１)(附表５－２)年間実績報告'!CJ25</f>
        <v>0</v>
      </c>
      <c r="CW27" s="149"/>
      <c r="CX27" s="149"/>
      <c r="CY27" s="149"/>
      <c r="CZ27" s="150">
        <f>'(附表１－３)年間実施計画'!S111</f>
        <v>0</v>
      </c>
      <c r="DA27" s="150"/>
      <c r="DB27" s="150"/>
      <c r="DC27" s="150"/>
      <c r="DD27" s="149">
        <f>'(附表５－１)(附表５－２)年間実績報告'!CQ25</f>
        <v>0</v>
      </c>
      <c r="DE27" s="149"/>
      <c r="DF27" s="149"/>
      <c r="DG27" s="151"/>
      <c r="DH27" s="147" t="s">
        <v>210</v>
      </c>
      <c r="DI27" s="148"/>
      <c r="DJ27" s="148"/>
      <c r="DK27" s="148"/>
      <c r="DL27" s="148"/>
      <c r="DM27" s="148"/>
      <c r="DN27" s="149">
        <f>'(附表１－３)年間実施計画'!R136</f>
        <v>0</v>
      </c>
      <c r="DO27" s="149"/>
      <c r="DP27" s="149"/>
      <c r="DQ27" s="149"/>
      <c r="DR27" s="151">
        <f>'(附表５－１)(附表５－２)年間実績報告'!DD25</f>
        <v>0</v>
      </c>
      <c r="DS27" s="161"/>
      <c r="DT27" s="161"/>
      <c r="DU27" s="162"/>
      <c r="DV27" s="151">
        <f>'(附表１－３)年間実施計画'!S136</f>
        <v>0</v>
      </c>
      <c r="DW27" s="161"/>
      <c r="DX27" s="161"/>
      <c r="DY27" s="162"/>
      <c r="DZ27" s="149">
        <f>'(附表５－１)(附表５－２)年間実績報告'!DK25</f>
        <v>0</v>
      </c>
      <c r="EA27" s="149"/>
      <c r="EB27" s="149"/>
      <c r="EC27" s="149"/>
    </row>
    <row r="28" spans="2:133" ht="15.05" customHeight="1" x14ac:dyDescent="0.5">
      <c r="B28" s="148" t="s">
        <v>86</v>
      </c>
      <c r="C28" s="148" t="s">
        <v>86</v>
      </c>
      <c r="D28" s="148" t="s">
        <v>86</v>
      </c>
      <c r="E28" s="148" t="s">
        <v>86</v>
      </c>
      <c r="F28" s="148" t="s">
        <v>86</v>
      </c>
      <c r="G28" s="148" t="s">
        <v>86</v>
      </c>
      <c r="H28" s="149">
        <f>'(附表１－３)年間実施計画'!R12</f>
        <v>0</v>
      </c>
      <c r="I28" s="149"/>
      <c r="J28" s="149"/>
      <c r="K28" s="149"/>
      <c r="L28" s="149">
        <f>'(附表５－１)(附表５－２)年間実績報告'!H26</f>
        <v>0</v>
      </c>
      <c r="M28" s="149"/>
      <c r="N28" s="149"/>
      <c r="O28" s="149"/>
      <c r="P28" s="150">
        <f>'(附表１－３)年間実施計画'!S12</f>
        <v>0</v>
      </c>
      <c r="Q28" s="150"/>
      <c r="R28" s="150"/>
      <c r="S28" s="150"/>
      <c r="T28" s="149">
        <f>'(附表５－１)(附表５－２)年間実績報告'!O26</f>
        <v>0</v>
      </c>
      <c r="U28" s="149"/>
      <c r="V28" s="149"/>
      <c r="W28" s="151"/>
      <c r="X28" s="147" t="s">
        <v>111</v>
      </c>
      <c r="Y28" s="148" t="s">
        <v>106</v>
      </c>
      <c r="Z28" s="148"/>
      <c r="AA28" s="148"/>
      <c r="AB28" s="148" t="s">
        <v>106</v>
      </c>
      <c r="AC28" s="148" t="s">
        <v>106</v>
      </c>
      <c r="AD28" s="149">
        <f>'(附表１－３)年間実施計画'!R37</f>
        <v>0</v>
      </c>
      <c r="AE28" s="149"/>
      <c r="AF28" s="149"/>
      <c r="AG28" s="149"/>
      <c r="AH28" s="149">
        <f>'(附表５－１)(附表５－２)年間実績報告'!AB26</f>
        <v>0</v>
      </c>
      <c r="AI28" s="149"/>
      <c r="AJ28" s="149"/>
      <c r="AK28" s="149"/>
      <c r="AL28" s="150">
        <f>'(附表１－３)年間実施計画'!S37</f>
        <v>0</v>
      </c>
      <c r="AM28" s="150"/>
      <c r="AN28" s="150"/>
      <c r="AO28" s="150"/>
      <c r="AP28" s="149">
        <f>'(附表５－１)(附表５－２)年間実績報告'!AI26</f>
        <v>0</v>
      </c>
      <c r="AQ28" s="149"/>
      <c r="AR28" s="149"/>
      <c r="AS28" s="151"/>
      <c r="AT28" s="147" t="s">
        <v>136</v>
      </c>
      <c r="AU28" s="148" t="s">
        <v>126</v>
      </c>
      <c r="AV28" s="148" t="s">
        <v>126</v>
      </c>
      <c r="AW28" s="148" t="s">
        <v>126</v>
      </c>
      <c r="AX28" s="148" t="s">
        <v>126</v>
      </c>
      <c r="AY28" s="148" t="s">
        <v>126</v>
      </c>
      <c r="AZ28" s="149">
        <f>'(附表１－３)年間実施計画'!R62</f>
        <v>0</v>
      </c>
      <c r="BA28" s="149"/>
      <c r="BB28" s="149"/>
      <c r="BC28" s="149"/>
      <c r="BD28" s="149">
        <f>'(附表５－１)(附表５－２)年間実績報告'!AV26</f>
        <v>0</v>
      </c>
      <c r="BE28" s="149"/>
      <c r="BF28" s="149"/>
      <c r="BG28" s="149"/>
      <c r="BH28" s="150">
        <f>'(附表１－３)年間実施計画'!S62</f>
        <v>0</v>
      </c>
      <c r="BI28" s="150"/>
      <c r="BJ28" s="150"/>
      <c r="BK28" s="150"/>
      <c r="BL28" s="149">
        <f>'(附表５－１)(附表５－２)年間実績報告'!BC26</f>
        <v>0</v>
      </c>
      <c r="BM28" s="149"/>
      <c r="BN28" s="149"/>
      <c r="BO28" s="151"/>
      <c r="BP28" s="147" t="s">
        <v>161</v>
      </c>
      <c r="BQ28" s="148" t="s">
        <v>161</v>
      </c>
      <c r="BR28" s="148" t="s">
        <v>161</v>
      </c>
      <c r="BS28" s="148" t="s">
        <v>161</v>
      </c>
      <c r="BT28" s="148" t="s">
        <v>161</v>
      </c>
      <c r="BU28" s="148" t="s">
        <v>161</v>
      </c>
      <c r="BV28" s="149">
        <f>'(附表１－３)年間実施計画'!R87</f>
        <v>0</v>
      </c>
      <c r="BW28" s="149"/>
      <c r="BX28" s="149"/>
      <c r="BY28" s="149"/>
      <c r="BZ28" s="149">
        <f>'(附表５－１)(附表５－２)年間実績報告'!BP26</f>
        <v>0</v>
      </c>
      <c r="CA28" s="149"/>
      <c r="CB28" s="149"/>
      <c r="CC28" s="149"/>
      <c r="CD28" s="150">
        <f>'(附表１－３)年間実施計画'!S87</f>
        <v>0</v>
      </c>
      <c r="CE28" s="150"/>
      <c r="CF28" s="150"/>
      <c r="CG28" s="150"/>
      <c r="CH28" s="149">
        <f>'(附表５－１)(附表５－２)年間実績報告'!BW26</f>
        <v>0</v>
      </c>
      <c r="CI28" s="149"/>
      <c r="CJ28" s="149"/>
      <c r="CK28" s="151"/>
      <c r="CL28" s="147" t="s">
        <v>186</v>
      </c>
      <c r="CM28" s="148" t="s">
        <v>166</v>
      </c>
      <c r="CN28" s="148" t="s">
        <v>166</v>
      </c>
      <c r="CO28" s="148" t="s">
        <v>166</v>
      </c>
      <c r="CP28" s="148" t="s">
        <v>166</v>
      </c>
      <c r="CQ28" s="148" t="s">
        <v>166</v>
      </c>
      <c r="CR28" s="149">
        <f>'(附表１－３)年間実施計画'!R112</f>
        <v>0</v>
      </c>
      <c r="CS28" s="149"/>
      <c r="CT28" s="149"/>
      <c r="CU28" s="149"/>
      <c r="CV28" s="149">
        <f>'(附表５－１)(附表５－２)年間実績報告'!CJ26</f>
        <v>0</v>
      </c>
      <c r="CW28" s="149"/>
      <c r="CX28" s="149"/>
      <c r="CY28" s="149"/>
      <c r="CZ28" s="150">
        <f>'(附表１－３)年間実施計画'!S112</f>
        <v>0</v>
      </c>
      <c r="DA28" s="150"/>
      <c r="DB28" s="150"/>
      <c r="DC28" s="150"/>
      <c r="DD28" s="149">
        <f>'(附表５－１)(附表５－２)年間実績報告'!CQ26</f>
        <v>0</v>
      </c>
      <c r="DE28" s="149"/>
      <c r="DF28" s="149"/>
      <c r="DG28" s="151"/>
      <c r="DH28" s="147" t="s">
        <v>211</v>
      </c>
      <c r="DI28" s="148"/>
      <c r="DJ28" s="148"/>
      <c r="DK28" s="148"/>
      <c r="DL28" s="148"/>
      <c r="DM28" s="148"/>
      <c r="DN28" s="149">
        <f>'(附表１－３)年間実施計画'!R137</f>
        <v>0</v>
      </c>
      <c r="DO28" s="149"/>
      <c r="DP28" s="149"/>
      <c r="DQ28" s="149"/>
      <c r="DR28" s="151">
        <f>'(附表５－１)(附表５－２)年間実績報告'!DD26</f>
        <v>0</v>
      </c>
      <c r="DS28" s="161"/>
      <c r="DT28" s="161"/>
      <c r="DU28" s="162"/>
      <c r="DV28" s="151">
        <f>'(附表１－３)年間実施計画'!S137</f>
        <v>0</v>
      </c>
      <c r="DW28" s="161"/>
      <c r="DX28" s="161"/>
      <c r="DY28" s="162"/>
      <c r="DZ28" s="149">
        <f>'(附表５－１)(附表５－２)年間実績報告'!DK26</f>
        <v>0</v>
      </c>
      <c r="EA28" s="149"/>
      <c r="EB28" s="149"/>
      <c r="EC28" s="149"/>
    </row>
    <row r="29" spans="2:133" ht="15.05" customHeight="1" x14ac:dyDescent="0.5">
      <c r="B29" s="148" t="s">
        <v>87</v>
      </c>
      <c r="C29" s="148" t="s">
        <v>87</v>
      </c>
      <c r="D29" s="148" t="s">
        <v>87</v>
      </c>
      <c r="E29" s="148" t="s">
        <v>87</v>
      </c>
      <c r="F29" s="148" t="s">
        <v>87</v>
      </c>
      <c r="G29" s="148" t="s">
        <v>87</v>
      </c>
      <c r="H29" s="149">
        <f>'(附表１－３)年間実施計画'!R13</f>
        <v>0</v>
      </c>
      <c r="I29" s="149"/>
      <c r="J29" s="149"/>
      <c r="K29" s="149"/>
      <c r="L29" s="149">
        <f>'(附表５－１)(附表５－２)年間実績報告'!H27</f>
        <v>0</v>
      </c>
      <c r="M29" s="149"/>
      <c r="N29" s="149"/>
      <c r="O29" s="149"/>
      <c r="P29" s="150">
        <f>'(附表１－３)年間実施計画'!S13</f>
        <v>0</v>
      </c>
      <c r="Q29" s="150"/>
      <c r="R29" s="150"/>
      <c r="S29" s="150"/>
      <c r="T29" s="149">
        <f>'(附表５－１)(附表５－２)年間実績報告'!O27</f>
        <v>0</v>
      </c>
      <c r="U29" s="149"/>
      <c r="V29" s="149"/>
      <c r="W29" s="151"/>
      <c r="X29" s="147" t="s">
        <v>112</v>
      </c>
      <c r="Y29" s="148" t="s">
        <v>107</v>
      </c>
      <c r="Z29" s="148"/>
      <c r="AA29" s="148"/>
      <c r="AB29" s="148" t="s">
        <v>107</v>
      </c>
      <c r="AC29" s="148" t="s">
        <v>107</v>
      </c>
      <c r="AD29" s="149">
        <f>'(附表１－３)年間実施計画'!R38</f>
        <v>0</v>
      </c>
      <c r="AE29" s="149"/>
      <c r="AF29" s="149"/>
      <c r="AG29" s="149"/>
      <c r="AH29" s="149">
        <f>'(附表５－１)(附表５－２)年間実績報告'!AB27</f>
        <v>0</v>
      </c>
      <c r="AI29" s="149"/>
      <c r="AJ29" s="149"/>
      <c r="AK29" s="149"/>
      <c r="AL29" s="150">
        <f>'(附表１－３)年間実施計画'!S38</f>
        <v>0</v>
      </c>
      <c r="AM29" s="150"/>
      <c r="AN29" s="150"/>
      <c r="AO29" s="150"/>
      <c r="AP29" s="149">
        <f>'(附表５－１)(附表５－２)年間実績報告'!AI27</f>
        <v>0</v>
      </c>
      <c r="AQ29" s="149"/>
      <c r="AR29" s="149"/>
      <c r="AS29" s="151"/>
      <c r="AT29" s="147" t="s">
        <v>137</v>
      </c>
      <c r="AU29" s="148" t="s">
        <v>127</v>
      </c>
      <c r="AV29" s="148" t="s">
        <v>127</v>
      </c>
      <c r="AW29" s="148" t="s">
        <v>127</v>
      </c>
      <c r="AX29" s="148" t="s">
        <v>127</v>
      </c>
      <c r="AY29" s="148" t="s">
        <v>127</v>
      </c>
      <c r="AZ29" s="149">
        <f>'(附表１－３)年間実施計画'!R63</f>
        <v>0</v>
      </c>
      <c r="BA29" s="149"/>
      <c r="BB29" s="149"/>
      <c r="BC29" s="149"/>
      <c r="BD29" s="149">
        <f>'(附表５－１)(附表５－２)年間実績報告'!AV27</f>
        <v>0</v>
      </c>
      <c r="BE29" s="149"/>
      <c r="BF29" s="149"/>
      <c r="BG29" s="149"/>
      <c r="BH29" s="150">
        <f>'(附表１－３)年間実施計画'!S63</f>
        <v>0</v>
      </c>
      <c r="BI29" s="150"/>
      <c r="BJ29" s="150"/>
      <c r="BK29" s="150"/>
      <c r="BL29" s="149">
        <f>'(附表５－１)(附表５－２)年間実績報告'!BC27</f>
        <v>0</v>
      </c>
      <c r="BM29" s="149"/>
      <c r="BN29" s="149"/>
      <c r="BO29" s="151"/>
      <c r="BP29" s="147" t="s">
        <v>162</v>
      </c>
      <c r="BQ29" s="148" t="s">
        <v>162</v>
      </c>
      <c r="BR29" s="148" t="s">
        <v>162</v>
      </c>
      <c r="BS29" s="148" t="s">
        <v>162</v>
      </c>
      <c r="BT29" s="148" t="s">
        <v>162</v>
      </c>
      <c r="BU29" s="148" t="s">
        <v>162</v>
      </c>
      <c r="BV29" s="149">
        <f>'(附表１－３)年間実施計画'!R88</f>
        <v>0</v>
      </c>
      <c r="BW29" s="149"/>
      <c r="BX29" s="149"/>
      <c r="BY29" s="149"/>
      <c r="BZ29" s="149">
        <f>'(附表５－１)(附表５－２)年間実績報告'!BP27</f>
        <v>0</v>
      </c>
      <c r="CA29" s="149"/>
      <c r="CB29" s="149"/>
      <c r="CC29" s="149"/>
      <c r="CD29" s="150">
        <f>'(附表１－３)年間実施計画'!S88</f>
        <v>0</v>
      </c>
      <c r="CE29" s="150"/>
      <c r="CF29" s="150"/>
      <c r="CG29" s="150"/>
      <c r="CH29" s="149">
        <f>'(附表５－１)(附表５－２)年間実績報告'!BW27</f>
        <v>0</v>
      </c>
      <c r="CI29" s="149"/>
      <c r="CJ29" s="149"/>
      <c r="CK29" s="151"/>
      <c r="CL29" s="147" t="s">
        <v>187</v>
      </c>
      <c r="CM29" s="148" t="s">
        <v>167</v>
      </c>
      <c r="CN29" s="148" t="s">
        <v>167</v>
      </c>
      <c r="CO29" s="148" t="s">
        <v>167</v>
      </c>
      <c r="CP29" s="148" t="s">
        <v>167</v>
      </c>
      <c r="CQ29" s="148" t="s">
        <v>167</v>
      </c>
      <c r="CR29" s="149">
        <f>'(附表１－３)年間実施計画'!R113</f>
        <v>0</v>
      </c>
      <c r="CS29" s="149"/>
      <c r="CT29" s="149"/>
      <c r="CU29" s="149"/>
      <c r="CV29" s="149">
        <f>'(附表５－１)(附表５－２)年間実績報告'!CJ27</f>
        <v>0</v>
      </c>
      <c r="CW29" s="149"/>
      <c r="CX29" s="149"/>
      <c r="CY29" s="149"/>
      <c r="CZ29" s="150">
        <f>'(附表１－３)年間実施計画'!S113</f>
        <v>0</v>
      </c>
      <c r="DA29" s="150"/>
      <c r="DB29" s="150"/>
      <c r="DC29" s="150"/>
      <c r="DD29" s="149">
        <f>'(附表５－１)(附表５－２)年間実績報告'!CQ27</f>
        <v>0</v>
      </c>
      <c r="DE29" s="149"/>
      <c r="DF29" s="149"/>
      <c r="DG29" s="151"/>
      <c r="DH29" s="147" t="s">
        <v>212</v>
      </c>
      <c r="DI29" s="148"/>
      <c r="DJ29" s="148"/>
      <c r="DK29" s="148"/>
      <c r="DL29" s="148"/>
      <c r="DM29" s="148"/>
      <c r="DN29" s="149">
        <f>'(附表１－３)年間実施計画'!R138</f>
        <v>0</v>
      </c>
      <c r="DO29" s="149"/>
      <c r="DP29" s="149"/>
      <c r="DQ29" s="149"/>
      <c r="DR29" s="151">
        <f>'(附表５－１)(附表５－２)年間実績報告'!DD27</f>
        <v>0</v>
      </c>
      <c r="DS29" s="161"/>
      <c r="DT29" s="161"/>
      <c r="DU29" s="162"/>
      <c r="DV29" s="151">
        <f>'(附表１－３)年間実施計画'!S138</f>
        <v>0</v>
      </c>
      <c r="DW29" s="161"/>
      <c r="DX29" s="161"/>
      <c r="DY29" s="162"/>
      <c r="DZ29" s="149">
        <f>'(附表５－１)(附表５－２)年間実績報告'!DK27</f>
        <v>0</v>
      </c>
      <c r="EA29" s="149"/>
      <c r="EB29" s="149"/>
      <c r="EC29" s="149"/>
    </row>
    <row r="30" spans="2:133" ht="15.05" customHeight="1" x14ac:dyDescent="0.5">
      <c r="B30" s="148" t="s">
        <v>88</v>
      </c>
      <c r="C30" s="148" t="s">
        <v>88</v>
      </c>
      <c r="D30" s="148" t="s">
        <v>88</v>
      </c>
      <c r="E30" s="148" t="s">
        <v>88</v>
      </c>
      <c r="F30" s="148" t="s">
        <v>88</v>
      </c>
      <c r="G30" s="148" t="s">
        <v>88</v>
      </c>
      <c r="H30" s="149">
        <f>'(附表１－３)年間実施計画'!R14</f>
        <v>0</v>
      </c>
      <c r="I30" s="149"/>
      <c r="J30" s="149"/>
      <c r="K30" s="149"/>
      <c r="L30" s="149">
        <f>'(附表５－１)(附表５－２)年間実績報告'!H28</f>
        <v>0</v>
      </c>
      <c r="M30" s="149"/>
      <c r="N30" s="149"/>
      <c r="O30" s="149"/>
      <c r="P30" s="150">
        <f>'(附表１－３)年間実施計画'!S14</f>
        <v>0</v>
      </c>
      <c r="Q30" s="150"/>
      <c r="R30" s="150"/>
      <c r="S30" s="150"/>
      <c r="T30" s="149">
        <f>'(附表５－１)(附表５－２)年間実績報告'!O28</f>
        <v>0</v>
      </c>
      <c r="U30" s="149"/>
      <c r="V30" s="149"/>
      <c r="W30" s="151"/>
      <c r="X30" s="147" t="s">
        <v>113</v>
      </c>
      <c r="Y30" s="148" t="s">
        <v>108</v>
      </c>
      <c r="Z30" s="148"/>
      <c r="AA30" s="148"/>
      <c r="AB30" s="148" t="s">
        <v>108</v>
      </c>
      <c r="AC30" s="148" t="s">
        <v>108</v>
      </c>
      <c r="AD30" s="149">
        <f>'(附表１－３)年間実施計画'!R39</f>
        <v>0</v>
      </c>
      <c r="AE30" s="149"/>
      <c r="AF30" s="149"/>
      <c r="AG30" s="149"/>
      <c r="AH30" s="149">
        <f>'(附表５－１)(附表５－２)年間実績報告'!AB28</f>
        <v>0</v>
      </c>
      <c r="AI30" s="149"/>
      <c r="AJ30" s="149"/>
      <c r="AK30" s="149"/>
      <c r="AL30" s="150">
        <f>'(附表１－３)年間実施計画'!S39</f>
        <v>0</v>
      </c>
      <c r="AM30" s="150"/>
      <c r="AN30" s="150"/>
      <c r="AO30" s="150"/>
      <c r="AP30" s="149">
        <f>'(附表５－１)(附表５－２)年間実績報告'!AI28</f>
        <v>0</v>
      </c>
      <c r="AQ30" s="149"/>
      <c r="AR30" s="149"/>
      <c r="AS30" s="151"/>
      <c r="AT30" s="147" t="s">
        <v>138</v>
      </c>
      <c r="AU30" s="148" t="s">
        <v>128</v>
      </c>
      <c r="AV30" s="148" t="s">
        <v>128</v>
      </c>
      <c r="AW30" s="148" t="s">
        <v>128</v>
      </c>
      <c r="AX30" s="148" t="s">
        <v>128</v>
      </c>
      <c r="AY30" s="148" t="s">
        <v>128</v>
      </c>
      <c r="AZ30" s="149">
        <f>'(附表１－３)年間実施計画'!R64</f>
        <v>0</v>
      </c>
      <c r="BA30" s="149"/>
      <c r="BB30" s="149"/>
      <c r="BC30" s="149"/>
      <c r="BD30" s="149">
        <f>'(附表５－１)(附表５－２)年間実績報告'!AV28</f>
        <v>0</v>
      </c>
      <c r="BE30" s="149"/>
      <c r="BF30" s="149"/>
      <c r="BG30" s="149"/>
      <c r="BH30" s="150">
        <f>'(附表１－３)年間実施計画'!S64</f>
        <v>0</v>
      </c>
      <c r="BI30" s="150"/>
      <c r="BJ30" s="150"/>
      <c r="BK30" s="150"/>
      <c r="BL30" s="149">
        <f>'(附表５－１)(附表５－２)年間実績報告'!BC28</f>
        <v>0</v>
      </c>
      <c r="BM30" s="149"/>
      <c r="BN30" s="149"/>
      <c r="BO30" s="151"/>
      <c r="BP30" s="147" t="s">
        <v>163</v>
      </c>
      <c r="BQ30" s="148" t="s">
        <v>163</v>
      </c>
      <c r="BR30" s="148" t="s">
        <v>163</v>
      </c>
      <c r="BS30" s="148" t="s">
        <v>163</v>
      </c>
      <c r="BT30" s="148" t="s">
        <v>163</v>
      </c>
      <c r="BU30" s="148" t="s">
        <v>163</v>
      </c>
      <c r="BV30" s="149">
        <f>'(附表１－３)年間実施計画'!R89</f>
        <v>0</v>
      </c>
      <c r="BW30" s="149"/>
      <c r="BX30" s="149"/>
      <c r="BY30" s="149"/>
      <c r="BZ30" s="149">
        <f>'(附表５－１)(附表５－２)年間実績報告'!BP28</f>
        <v>0</v>
      </c>
      <c r="CA30" s="149"/>
      <c r="CB30" s="149"/>
      <c r="CC30" s="149"/>
      <c r="CD30" s="150">
        <f>'(附表１－３)年間実施計画'!S89</f>
        <v>0</v>
      </c>
      <c r="CE30" s="150"/>
      <c r="CF30" s="150"/>
      <c r="CG30" s="150"/>
      <c r="CH30" s="149">
        <f>'(附表５－１)(附表５－２)年間実績報告'!BW28</f>
        <v>0</v>
      </c>
      <c r="CI30" s="149"/>
      <c r="CJ30" s="149"/>
      <c r="CK30" s="151"/>
      <c r="CL30" s="147" t="s">
        <v>188</v>
      </c>
      <c r="CM30" s="148" t="s">
        <v>168</v>
      </c>
      <c r="CN30" s="148" t="s">
        <v>168</v>
      </c>
      <c r="CO30" s="148" t="s">
        <v>168</v>
      </c>
      <c r="CP30" s="148" t="s">
        <v>168</v>
      </c>
      <c r="CQ30" s="148" t="s">
        <v>168</v>
      </c>
      <c r="CR30" s="149">
        <f>'(附表１－３)年間実施計画'!R114</f>
        <v>0</v>
      </c>
      <c r="CS30" s="149"/>
      <c r="CT30" s="149"/>
      <c r="CU30" s="149"/>
      <c r="CV30" s="149">
        <f>'(附表５－１)(附表５－２)年間実績報告'!CJ28</f>
        <v>0</v>
      </c>
      <c r="CW30" s="149"/>
      <c r="CX30" s="149"/>
      <c r="CY30" s="149"/>
      <c r="CZ30" s="150">
        <f>'(附表１－３)年間実施計画'!S114</f>
        <v>0</v>
      </c>
      <c r="DA30" s="150"/>
      <c r="DB30" s="150"/>
      <c r="DC30" s="150"/>
      <c r="DD30" s="149">
        <f>'(附表５－１)(附表５－２)年間実績報告'!CQ28</f>
        <v>0</v>
      </c>
      <c r="DE30" s="149"/>
      <c r="DF30" s="149"/>
      <c r="DG30" s="151"/>
      <c r="DH30" s="147" t="s">
        <v>213</v>
      </c>
      <c r="DI30" s="148"/>
      <c r="DJ30" s="148"/>
      <c r="DK30" s="148"/>
      <c r="DL30" s="148"/>
      <c r="DM30" s="148"/>
      <c r="DN30" s="149">
        <f>'(附表１－３)年間実施計画'!R139</f>
        <v>0</v>
      </c>
      <c r="DO30" s="149"/>
      <c r="DP30" s="149"/>
      <c r="DQ30" s="149"/>
      <c r="DR30" s="151">
        <f>'(附表５－１)(附表５－２)年間実績報告'!DD28</f>
        <v>0</v>
      </c>
      <c r="DS30" s="161"/>
      <c r="DT30" s="161"/>
      <c r="DU30" s="162"/>
      <c r="DV30" s="151">
        <f>'(附表１－３)年間実施計画'!S139</f>
        <v>0</v>
      </c>
      <c r="DW30" s="161"/>
      <c r="DX30" s="161"/>
      <c r="DY30" s="162"/>
      <c r="DZ30" s="149">
        <f>'(附表５－１)(附表５－２)年間実績報告'!DK28</f>
        <v>0</v>
      </c>
      <c r="EA30" s="149"/>
      <c r="EB30" s="149"/>
      <c r="EC30" s="149"/>
    </row>
    <row r="31" spans="2:133" ht="15.05" customHeight="1" x14ac:dyDescent="0.5">
      <c r="B31" s="148" t="s">
        <v>89</v>
      </c>
      <c r="C31" s="148" t="s">
        <v>89</v>
      </c>
      <c r="D31" s="148" t="s">
        <v>89</v>
      </c>
      <c r="E31" s="148" t="s">
        <v>89</v>
      </c>
      <c r="F31" s="148" t="s">
        <v>89</v>
      </c>
      <c r="G31" s="148" t="s">
        <v>89</v>
      </c>
      <c r="H31" s="149">
        <f>'(附表１－３)年間実施計画'!R15</f>
        <v>0</v>
      </c>
      <c r="I31" s="149"/>
      <c r="J31" s="149"/>
      <c r="K31" s="149"/>
      <c r="L31" s="149">
        <f>'(附表５－１)(附表５－２)年間実績報告'!H29</f>
        <v>0</v>
      </c>
      <c r="M31" s="149"/>
      <c r="N31" s="149"/>
      <c r="O31" s="149"/>
      <c r="P31" s="150">
        <f>'(附表１－３)年間実施計画'!S15</f>
        <v>0</v>
      </c>
      <c r="Q31" s="150"/>
      <c r="R31" s="150"/>
      <c r="S31" s="150"/>
      <c r="T31" s="149">
        <f>'(附表５－１)(附表５－２)年間実績報告'!O29</f>
        <v>0</v>
      </c>
      <c r="U31" s="149"/>
      <c r="V31" s="149"/>
      <c r="W31" s="151"/>
      <c r="X31" s="147" t="s">
        <v>114</v>
      </c>
      <c r="Y31" s="148" t="s">
        <v>109</v>
      </c>
      <c r="Z31" s="148"/>
      <c r="AA31" s="148"/>
      <c r="AB31" s="148" t="s">
        <v>109</v>
      </c>
      <c r="AC31" s="148" t="s">
        <v>109</v>
      </c>
      <c r="AD31" s="149">
        <f>'(附表１－３)年間実施計画'!R40</f>
        <v>0</v>
      </c>
      <c r="AE31" s="149"/>
      <c r="AF31" s="149"/>
      <c r="AG31" s="149"/>
      <c r="AH31" s="149">
        <f>'(附表５－１)(附表５－２)年間実績報告'!AB29</f>
        <v>0</v>
      </c>
      <c r="AI31" s="149"/>
      <c r="AJ31" s="149"/>
      <c r="AK31" s="149"/>
      <c r="AL31" s="150">
        <f>'(附表１－３)年間実施計画'!S40</f>
        <v>0</v>
      </c>
      <c r="AM31" s="150"/>
      <c r="AN31" s="150"/>
      <c r="AO31" s="150"/>
      <c r="AP31" s="149">
        <f>'(附表５－１)(附表５－２)年間実績報告'!AI29</f>
        <v>0</v>
      </c>
      <c r="AQ31" s="149"/>
      <c r="AR31" s="149"/>
      <c r="AS31" s="151"/>
      <c r="AT31" s="147" t="s">
        <v>139</v>
      </c>
      <c r="AU31" s="148" t="s">
        <v>129</v>
      </c>
      <c r="AV31" s="148" t="s">
        <v>129</v>
      </c>
      <c r="AW31" s="148" t="s">
        <v>129</v>
      </c>
      <c r="AX31" s="148" t="s">
        <v>129</v>
      </c>
      <c r="AY31" s="148" t="s">
        <v>129</v>
      </c>
      <c r="AZ31" s="149">
        <f>'(附表１－３)年間実施計画'!R65</f>
        <v>0</v>
      </c>
      <c r="BA31" s="149"/>
      <c r="BB31" s="149"/>
      <c r="BC31" s="149"/>
      <c r="BD31" s="149">
        <f>'(附表５－１)(附表５－２)年間実績報告'!AV29</f>
        <v>0</v>
      </c>
      <c r="BE31" s="149"/>
      <c r="BF31" s="149"/>
      <c r="BG31" s="149"/>
      <c r="BH31" s="150">
        <f>'(附表１－３)年間実施計画'!S65</f>
        <v>0</v>
      </c>
      <c r="BI31" s="150"/>
      <c r="BJ31" s="150"/>
      <c r="BK31" s="150"/>
      <c r="BL31" s="149">
        <f>'(附表５－１)(附表５－２)年間実績報告'!BC29</f>
        <v>0</v>
      </c>
      <c r="BM31" s="149"/>
      <c r="BN31" s="149"/>
      <c r="BO31" s="151"/>
      <c r="BP31" s="147" t="s">
        <v>164</v>
      </c>
      <c r="BQ31" s="148" t="s">
        <v>164</v>
      </c>
      <c r="BR31" s="148" t="s">
        <v>164</v>
      </c>
      <c r="BS31" s="148" t="s">
        <v>164</v>
      </c>
      <c r="BT31" s="148" t="s">
        <v>164</v>
      </c>
      <c r="BU31" s="148" t="s">
        <v>164</v>
      </c>
      <c r="BV31" s="149">
        <f>'(附表１－３)年間実施計画'!R90</f>
        <v>0</v>
      </c>
      <c r="BW31" s="149"/>
      <c r="BX31" s="149"/>
      <c r="BY31" s="149"/>
      <c r="BZ31" s="149">
        <f>'(附表５－１)(附表５－２)年間実績報告'!BP29</f>
        <v>0</v>
      </c>
      <c r="CA31" s="149"/>
      <c r="CB31" s="149"/>
      <c r="CC31" s="149"/>
      <c r="CD31" s="150">
        <f>'(附表１－３)年間実施計画'!S90</f>
        <v>0</v>
      </c>
      <c r="CE31" s="150"/>
      <c r="CF31" s="150"/>
      <c r="CG31" s="150"/>
      <c r="CH31" s="149">
        <f>'(附表５－１)(附表５－２)年間実績報告'!BW29</f>
        <v>0</v>
      </c>
      <c r="CI31" s="149"/>
      <c r="CJ31" s="149"/>
      <c r="CK31" s="151"/>
      <c r="CL31" s="147" t="s">
        <v>189</v>
      </c>
      <c r="CM31" s="148" t="s">
        <v>169</v>
      </c>
      <c r="CN31" s="148" t="s">
        <v>169</v>
      </c>
      <c r="CO31" s="148" t="s">
        <v>169</v>
      </c>
      <c r="CP31" s="148" t="s">
        <v>169</v>
      </c>
      <c r="CQ31" s="148" t="s">
        <v>169</v>
      </c>
      <c r="CR31" s="149">
        <f>'(附表１－３)年間実施計画'!R115</f>
        <v>0</v>
      </c>
      <c r="CS31" s="149"/>
      <c r="CT31" s="149"/>
      <c r="CU31" s="149"/>
      <c r="CV31" s="149">
        <f>'(附表５－１)(附表５－２)年間実績報告'!CJ29</f>
        <v>0</v>
      </c>
      <c r="CW31" s="149"/>
      <c r="CX31" s="149"/>
      <c r="CY31" s="149"/>
      <c r="CZ31" s="150">
        <f>'(附表１－３)年間実施計画'!S115</f>
        <v>0</v>
      </c>
      <c r="DA31" s="150"/>
      <c r="DB31" s="150"/>
      <c r="DC31" s="150"/>
      <c r="DD31" s="149">
        <f>'(附表５－１)(附表５－２)年間実績報告'!CQ29</f>
        <v>0</v>
      </c>
      <c r="DE31" s="149"/>
      <c r="DF31" s="149"/>
      <c r="DG31" s="151"/>
      <c r="DH31" s="147" t="s">
        <v>214</v>
      </c>
      <c r="DI31" s="148"/>
      <c r="DJ31" s="148"/>
      <c r="DK31" s="148"/>
      <c r="DL31" s="148"/>
      <c r="DM31" s="148"/>
      <c r="DN31" s="149">
        <f>'(附表１－３)年間実施計画'!R140</f>
        <v>0</v>
      </c>
      <c r="DO31" s="149"/>
      <c r="DP31" s="149"/>
      <c r="DQ31" s="149"/>
      <c r="DR31" s="151">
        <f>'(附表５－１)(附表５－２)年間実績報告'!DD29</f>
        <v>0</v>
      </c>
      <c r="DS31" s="161"/>
      <c r="DT31" s="161"/>
      <c r="DU31" s="162"/>
      <c r="DV31" s="151">
        <f>'(附表１－３)年間実施計画'!S140</f>
        <v>0</v>
      </c>
      <c r="DW31" s="161"/>
      <c r="DX31" s="161"/>
      <c r="DY31" s="162"/>
      <c r="DZ31" s="149">
        <f>'(附表５－１)(附表５－２)年間実績報告'!DK29</f>
        <v>0</v>
      </c>
      <c r="EA31" s="149"/>
      <c r="EB31" s="149"/>
      <c r="EC31" s="149"/>
    </row>
    <row r="32" spans="2:133" ht="15.05" customHeight="1" x14ac:dyDescent="0.5">
      <c r="B32" s="148" t="s">
        <v>90</v>
      </c>
      <c r="C32" s="148" t="s">
        <v>90</v>
      </c>
      <c r="D32" s="148" t="s">
        <v>90</v>
      </c>
      <c r="E32" s="148" t="s">
        <v>90</v>
      </c>
      <c r="F32" s="148" t="s">
        <v>90</v>
      </c>
      <c r="G32" s="148" t="s">
        <v>90</v>
      </c>
      <c r="H32" s="149">
        <f>'(附表１－３)年間実施計画'!R16</f>
        <v>0</v>
      </c>
      <c r="I32" s="149"/>
      <c r="J32" s="149"/>
      <c r="K32" s="149"/>
      <c r="L32" s="149">
        <f>'(附表５－１)(附表５－２)年間実績報告'!H30</f>
        <v>0</v>
      </c>
      <c r="M32" s="149"/>
      <c r="N32" s="149"/>
      <c r="O32" s="149"/>
      <c r="P32" s="150">
        <f>'(附表１－３)年間実施計画'!S16</f>
        <v>0</v>
      </c>
      <c r="Q32" s="150"/>
      <c r="R32" s="150"/>
      <c r="S32" s="150"/>
      <c r="T32" s="149">
        <f>'(附表５－１)(附表５－２)年間実績報告'!O30</f>
        <v>0</v>
      </c>
      <c r="U32" s="149"/>
      <c r="V32" s="149"/>
      <c r="W32" s="151"/>
      <c r="X32" s="147" t="s">
        <v>115</v>
      </c>
      <c r="Y32" s="148" t="s">
        <v>110</v>
      </c>
      <c r="Z32" s="148"/>
      <c r="AA32" s="148"/>
      <c r="AB32" s="148" t="s">
        <v>110</v>
      </c>
      <c r="AC32" s="148" t="s">
        <v>110</v>
      </c>
      <c r="AD32" s="149">
        <f>'(附表１－３)年間実施計画'!R41</f>
        <v>0</v>
      </c>
      <c r="AE32" s="149"/>
      <c r="AF32" s="149"/>
      <c r="AG32" s="149"/>
      <c r="AH32" s="149">
        <f>'(附表５－１)(附表５－２)年間実績報告'!AB30</f>
        <v>0</v>
      </c>
      <c r="AI32" s="149"/>
      <c r="AJ32" s="149"/>
      <c r="AK32" s="149"/>
      <c r="AL32" s="150">
        <f>'(附表１－３)年間実施計画'!S41</f>
        <v>0</v>
      </c>
      <c r="AM32" s="150"/>
      <c r="AN32" s="150"/>
      <c r="AO32" s="150"/>
      <c r="AP32" s="149">
        <f>'(附表５－１)(附表５－２)年間実績報告'!AI30</f>
        <v>0</v>
      </c>
      <c r="AQ32" s="149"/>
      <c r="AR32" s="149"/>
      <c r="AS32" s="151"/>
      <c r="AT32" s="147" t="s">
        <v>140</v>
      </c>
      <c r="AU32" s="148" t="s">
        <v>130</v>
      </c>
      <c r="AV32" s="148" t="s">
        <v>130</v>
      </c>
      <c r="AW32" s="148" t="s">
        <v>130</v>
      </c>
      <c r="AX32" s="148" t="s">
        <v>130</v>
      </c>
      <c r="AY32" s="148" t="s">
        <v>130</v>
      </c>
      <c r="AZ32" s="149">
        <f>'(附表１－３)年間実施計画'!R66</f>
        <v>0</v>
      </c>
      <c r="BA32" s="149"/>
      <c r="BB32" s="149"/>
      <c r="BC32" s="149"/>
      <c r="BD32" s="149">
        <f>'(附表５－１)(附表５－２)年間実績報告'!AV30</f>
        <v>0</v>
      </c>
      <c r="BE32" s="149"/>
      <c r="BF32" s="149"/>
      <c r="BG32" s="149"/>
      <c r="BH32" s="150">
        <f>'(附表１－３)年間実施計画'!S66</f>
        <v>0</v>
      </c>
      <c r="BI32" s="150"/>
      <c r="BJ32" s="150"/>
      <c r="BK32" s="150"/>
      <c r="BL32" s="149">
        <f>'(附表５－１)(附表５－２)年間実績報告'!BC30</f>
        <v>0</v>
      </c>
      <c r="BM32" s="149"/>
      <c r="BN32" s="149"/>
      <c r="BO32" s="151"/>
      <c r="BP32" s="147" t="s">
        <v>165</v>
      </c>
      <c r="BQ32" s="148" t="s">
        <v>165</v>
      </c>
      <c r="BR32" s="148" t="s">
        <v>165</v>
      </c>
      <c r="BS32" s="148" t="s">
        <v>165</v>
      </c>
      <c r="BT32" s="148" t="s">
        <v>165</v>
      </c>
      <c r="BU32" s="148" t="s">
        <v>165</v>
      </c>
      <c r="BV32" s="149">
        <f>'(附表１－３)年間実施計画'!R91</f>
        <v>0</v>
      </c>
      <c r="BW32" s="149"/>
      <c r="BX32" s="149"/>
      <c r="BY32" s="149"/>
      <c r="BZ32" s="149">
        <f>'(附表５－１)(附表５－２)年間実績報告'!BP30</f>
        <v>0</v>
      </c>
      <c r="CA32" s="149"/>
      <c r="CB32" s="149"/>
      <c r="CC32" s="149"/>
      <c r="CD32" s="150">
        <f>'(附表１－３)年間実施計画'!S91</f>
        <v>0</v>
      </c>
      <c r="CE32" s="150"/>
      <c r="CF32" s="150"/>
      <c r="CG32" s="150"/>
      <c r="CH32" s="149">
        <f>'(附表５－１)(附表５－２)年間実績報告'!BW30</f>
        <v>0</v>
      </c>
      <c r="CI32" s="149"/>
      <c r="CJ32" s="149"/>
      <c r="CK32" s="151"/>
      <c r="CL32" s="147" t="s">
        <v>190</v>
      </c>
      <c r="CM32" s="148" t="s">
        <v>170</v>
      </c>
      <c r="CN32" s="148" t="s">
        <v>170</v>
      </c>
      <c r="CO32" s="148" t="s">
        <v>170</v>
      </c>
      <c r="CP32" s="148" t="s">
        <v>170</v>
      </c>
      <c r="CQ32" s="148" t="s">
        <v>170</v>
      </c>
      <c r="CR32" s="149">
        <f>'(附表１－３)年間実施計画'!R116</f>
        <v>0</v>
      </c>
      <c r="CS32" s="149"/>
      <c r="CT32" s="149"/>
      <c r="CU32" s="149"/>
      <c r="CV32" s="149">
        <f>'(附表５－１)(附表５－２)年間実績報告'!CJ30</f>
        <v>0</v>
      </c>
      <c r="CW32" s="149"/>
      <c r="CX32" s="149"/>
      <c r="CY32" s="149"/>
      <c r="CZ32" s="150">
        <f>'(附表１－３)年間実施計画'!S116</f>
        <v>0</v>
      </c>
      <c r="DA32" s="150"/>
      <c r="DB32" s="150"/>
      <c r="DC32" s="150"/>
      <c r="DD32" s="149">
        <f>'(附表５－１)(附表５－２)年間実績報告'!CQ30</f>
        <v>0</v>
      </c>
      <c r="DE32" s="149"/>
      <c r="DF32" s="149"/>
      <c r="DG32" s="151"/>
      <c r="DH32" s="147" t="s">
        <v>215</v>
      </c>
      <c r="DI32" s="148"/>
      <c r="DJ32" s="148"/>
      <c r="DK32" s="148"/>
      <c r="DL32" s="148"/>
      <c r="DM32" s="148"/>
      <c r="DN32" s="149">
        <f>'(附表１－３)年間実施計画'!R141</f>
        <v>0</v>
      </c>
      <c r="DO32" s="149"/>
      <c r="DP32" s="149"/>
      <c r="DQ32" s="149"/>
      <c r="DR32" s="151">
        <f>'(附表５－１)(附表５－２)年間実績報告'!DD30</f>
        <v>0</v>
      </c>
      <c r="DS32" s="161"/>
      <c r="DT32" s="161"/>
      <c r="DU32" s="162"/>
      <c r="DV32" s="151">
        <f>'(附表１－３)年間実施計画'!S141</f>
        <v>0</v>
      </c>
      <c r="DW32" s="161"/>
      <c r="DX32" s="161"/>
      <c r="DY32" s="162"/>
      <c r="DZ32" s="149">
        <f>'(附表５－１)(附表５－２)年間実績報告'!DK30</f>
        <v>0</v>
      </c>
      <c r="EA32" s="149"/>
      <c r="EB32" s="149"/>
      <c r="EC32" s="149"/>
    </row>
    <row r="33" spans="2:133" ht="15.05" customHeight="1" x14ac:dyDescent="0.5">
      <c r="B33" s="148" t="s">
        <v>91</v>
      </c>
      <c r="C33" s="148" t="s">
        <v>91</v>
      </c>
      <c r="D33" s="148" t="s">
        <v>91</v>
      </c>
      <c r="E33" s="148" t="s">
        <v>91</v>
      </c>
      <c r="F33" s="148" t="s">
        <v>91</v>
      </c>
      <c r="G33" s="148" t="s">
        <v>91</v>
      </c>
      <c r="H33" s="149">
        <f>'(附表１－３)年間実施計画'!R17</f>
        <v>0</v>
      </c>
      <c r="I33" s="149"/>
      <c r="J33" s="149"/>
      <c r="K33" s="149"/>
      <c r="L33" s="149">
        <f>'(附表５－１)(附表５－２)年間実績報告'!H31</f>
        <v>0</v>
      </c>
      <c r="M33" s="149"/>
      <c r="N33" s="149"/>
      <c r="O33" s="149"/>
      <c r="P33" s="150">
        <f>'(附表１－３)年間実施計画'!S17</f>
        <v>0</v>
      </c>
      <c r="Q33" s="150"/>
      <c r="R33" s="150"/>
      <c r="S33" s="150"/>
      <c r="T33" s="149">
        <f>'(附表５－１)(附表５－２)年間実績報告'!O31</f>
        <v>0</v>
      </c>
      <c r="U33" s="149"/>
      <c r="V33" s="149"/>
      <c r="W33" s="151"/>
      <c r="X33" s="147" t="s">
        <v>116</v>
      </c>
      <c r="Y33" s="148" t="s">
        <v>111</v>
      </c>
      <c r="Z33" s="148"/>
      <c r="AA33" s="148"/>
      <c r="AB33" s="148" t="s">
        <v>111</v>
      </c>
      <c r="AC33" s="148" t="s">
        <v>111</v>
      </c>
      <c r="AD33" s="149">
        <f>'(附表１－３)年間実施計画'!R42</f>
        <v>0</v>
      </c>
      <c r="AE33" s="149"/>
      <c r="AF33" s="149"/>
      <c r="AG33" s="149"/>
      <c r="AH33" s="149">
        <f>'(附表５－１)(附表５－２)年間実績報告'!AB31</f>
        <v>0</v>
      </c>
      <c r="AI33" s="149"/>
      <c r="AJ33" s="149"/>
      <c r="AK33" s="149"/>
      <c r="AL33" s="150">
        <f>'(附表１－３)年間実施計画'!S42</f>
        <v>0</v>
      </c>
      <c r="AM33" s="150"/>
      <c r="AN33" s="150"/>
      <c r="AO33" s="150"/>
      <c r="AP33" s="149">
        <f>'(附表５－１)(附表５－２)年間実績報告'!AI31</f>
        <v>0</v>
      </c>
      <c r="AQ33" s="149"/>
      <c r="AR33" s="149"/>
      <c r="AS33" s="151"/>
      <c r="AT33" s="147" t="s">
        <v>141</v>
      </c>
      <c r="AU33" s="148" t="s">
        <v>131</v>
      </c>
      <c r="AV33" s="148" t="s">
        <v>131</v>
      </c>
      <c r="AW33" s="148" t="s">
        <v>131</v>
      </c>
      <c r="AX33" s="148" t="s">
        <v>131</v>
      </c>
      <c r="AY33" s="148" t="s">
        <v>131</v>
      </c>
      <c r="AZ33" s="149">
        <f>'(附表１－３)年間実施計画'!R67</f>
        <v>0</v>
      </c>
      <c r="BA33" s="149"/>
      <c r="BB33" s="149"/>
      <c r="BC33" s="149"/>
      <c r="BD33" s="149">
        <f>'(附表５－１)(附表５－２)年間実績報告'!AV31</f>
        <v>0</v>
      </c>
      <c r="BE33" s="149"/>
      <c r="BF33" s="149"/>
      <c r="BG33" s="149"/>
      <c r="BH33" s="150">
        <f>'(附表１－３)年間実施計画'!S67</f>
        <v>0</v>
      </c>
      <c r="BI33" s="150"/>
      <c r="BJ33" s="150"/>
      <c r="BK33" s="150"/>
      <c r="BL33" s="149">
        <f>'(附表５－１)(附表５－２)年間実績報告'!BC31</f>
        <v>0</v>
      </c>
      <c r="BM33" s="149"/>
      <c r="BN33" s="149"/>
      <c r="BO33" s="151"/>
      <c r="BP33" s="147" t="s">
        <v>166</v>
      </c>
      <c r="BQ33" s="148" t="s">
        <v>166</v>
      </c>
      <c r="BR33" s="148" t="s">
        <v>166</v>
      </c>
      <c r="BS33" s="148" t="s">
        <v>166</v>
      </c>
      <c r="BT33" s="148" t="s">
        <v>166</v>
      </c>
      <c r="BU33" s="148" t="s">
        <v>166</v>
      </c>
      <c r="BV33" s="149">
        <f>'(附表１－３)年間実施計画'!R92</f>
        <v>0</v>
      </c>
      <c r="BW33" s="149"/>
      <c r="BX33" s="149"/>
      <c r="BY33" s="149"/>
      <c r="BZ33" s="149">
        <f>'(附表５－１)(附表５－２)年間実績報告'!BP31</f>
        <v>0</v>
      </c>
      <c r="CA33" s="149"/>
      <c r="CB33" s="149"/>
      <c r="CC33" s="149"/>
      <c r="CD33" s="150">
        <f>'(附表１－３)年間実施計画'!S92</f>
        <v>0</v>
      </c>
      <c r="CE33" s="150"/>
      <c r="CF33" s="150"/>
      <c r="CG33" s="150"/>
      <c r="CH33" s="149">
        <f>'(附表５－１)(附表５－２)年間実績報告'!BW31</f>
        <v>0</v>
      </c>
      <c r="CI33" s="149"/>
      <c r="CJ33" s="149"/>
      <c r="CK33" s="151"/>
      <c r="CL33" s="147" t="s">
        <v>191</v>
      </c>
      <c r="CM33" s="148" t="s">
        <v>171</v>
      </c>
      <c r="CN33" s="148" t="s">
        <v>171</v>
      </c>
      <c r="CO33" s="148" t="s">
        <v>171</v>
      </c>
      <c r="CP33" s="148" t="s">
        <v>171</v>
      </c>
      <c r="CQ33" s="148" t="s">
        <v>171</v>
      </c>
      <c r="CR33" s="149">
        <f>'(附表１－３)年間実施計画'!R117</f>
        <v>0</v>
      </c>
      <c r="CS33" s="149"/>
      <c r="CT33" s="149"/>
      <c r="CU33" s="149"/>
      <c r="CV33" s="149">
        <f>'(附表５－１)(附表５－２)年間実績報告'!CJ31</f>
        <v>0</v>
      </c>
      <c r="CW33" s="149"/>
      <c r="CX33" s="149"/>
      <c r="CY33" s="149"/>
      <c r="CZ33" s="150">
        <f>'(附表１－３)年間実施計画'!S117</f>
        <v>0</v>
      </c>
      <c r="DA33" s="150"/>
      <c r="DB33" s="150"/>
      <c r="DC33" s="150"/>
      <c r="DD33" s="149">
        <f>'(附表５－１)(附表５－２)年間実績報告'!CQ31</f>
        <v>0</v>
      </c>
      <c r="DE33" s="149"/>
      <c r="DF33" s="149"/>
      <c r="DG33" s="151"/>
      <c r="DH33" s="147" t="s">
        <v>216</v>
      </c>
      <c r="DI33" s="148"/>
      <c r="DJ33" s="148"/>
      <c r="DK33" s="148"/>
      <c r="DL33" s="148"/>
      <c r="DM33" s="148"/>
      <c r="DN33" s="149">
        <f>'(附表１－３)年間実施計画'!R142</f>
        <v>0</v>
      </c>
      <c r="DO33" s="149"/>
      <c r="DP33" s="149"/>
      <c r="DQ33" s="149"/>
      <c r="DR33" s="151">
        <f>'(附表５－１)(附表５－２)年間実績報告'!DD31</f>
        <v>0</v>
      </c>
      <c r="DS33" s="161"/>
      <c r="DT33" s="161"/>
      <c r="DU33" s="162"/>
      <c r="DV33" s="151">
        <f>'(附表１－３)年間実施計画'!S142</f>
        <v>0</v>
      </c>
      <c r="DW33" s="161"/>
      <c r="DX33" s="161"/>
      <c r="DY33" s="162"/>
      <c r="DZ33" s="149">
        <f>'(附表５－１)(附表５－２)年間実績報告'!DK31</f>
        <v>0</v>
      </c>
      <c r="EA33" s="149"/>
      <c r="EB33" s="149"/>
      <c r="EC33" s="149"/>
    </row>
    <row r="34" spans="2:133" ht="15.05" customHeight="1" x14ac:dyDescent="0.5">
      <c r="B34" s="148" t="s">
        <v>92</v>
      </c>
      <c r="C34" s="148" t="s">
        <v>92</v>
      </c>
      <c r="D34" s="148" t="s">
        <v>92</v>
      </c>
      <c r="E34" s="148" t="s">
        <v>92</v>
      </c>
      <c r="F34" s="148" t="s">
        <v>92</v>
      </c>
      <c r="G34" s="148" t="s">
        <v>92</v>
      </c>
      <c r="H34" s="149">
        <f>'(附表１－３)年間実施計画'!R18</f>
        <v>0</v>
      </c>
      <c r="I34" s="149"/>
      <c r="J34" s="149"/>
      <c r="K34" s="149"/>
      <c r="L34" s="149">
        <f>'(附表５－１)(附表５－２)年間実績報告'!H32</f>
        <v>0</v>
      </c>
      <c r="M34" s="149"/>
      <c r="N34" s="149"/>
      <c r="O34" s="149"/>
      <c r="P34" s="150">
        <f>'(附表１－３)年間実施計画'!S18</f>
        <v>0</v>
      </c>
      <c r="Q34" s="150"/>
      <c r="R34" s="150"/>
      <c r="S34" s="150"/>
      <c r="T34" s="149">
        <f>'(附表５－１)(附表５－２)年間実績報告'!O32</f>
        <v>0</v>
      </c>
      <c r="U34" s="149"/>
      <c r="V34" s="149"/>
      <c r="W34" s="151"/>
      <c r="X34" s="147" t="s">
        <v>117</v>
      </c>
      <c r="Y34" s="148" t="s">
        <v>112</v>
      </c>
      <c r="Z34" s="148"/>
      <c r="AA34" s="148"/>
      <c r="AB34" s="148" t="s">
        <v>112</v>
      </c>
      <c r="AC34" s="148" t="s">
        <v>112</v>
      </c>
      <c r="AD34" s="149">
        <f>'(附表１－３)年間実施計画'!R43</f>
        <v>0</v>
      </c>
      <c r="AE34" s="149"/>
      <c r="AF34" s="149"/>
      <c r="AG34" s="149"/>
      <c r="AH34" s="149">
        <f>'(附表５－１)(附表５－２)年間実績報告'!AB32</f>
        <v>0</v>
      </c>
      <c r="AI34" s="149"/>
      <c r="AJ34" s="149"/>
      <c r="AK34" s="149"/>
      <c r="AL34" s="150">
        <f>'(附表１－３)年間実施計画'!S43</f>
        <v>0</v>
      </c>
      <c r="AM34" s="150"/>
      <c r="AN34" s="150"/>
      <c r="AO34" s="150"/>
      <c r="AP34" s="149">
        <f>'(附表５－１)(附表５－２)年間実績報告'!AI32</f>
        <v>0</v>
      </c>
      <c r="AQ34" s="149"/>
      <c r="AR34" s="149"/>
      <c r="AS34" s="151"/>
      <c r="AT34" s="147" t="s">
        <v>142</v>
      </c>
      <c r="AU34" s="148" t="s">
        <v>132</v>
      </c>
      <c r="AV34" s="148" t="s">
        <v>132</v>
      </c>
      <c r="AW34" s="148" t="s">
        <v>132</v>
      </c>
      <c r="AX34" s="148" t="s">
        <v>132</v>
      </c>
      <c r="AY34" s="148" t="s">
        <v>132</v>
      </c>
      <c r="AZ34" s="149">
        <f>'(附表１－３)年間実施計画'!R68</f>
        <v>0</v>
      </c>
      <c r="BA34" s="149"/>
      <c r="BB34" s="149"/>
      <c r="BC34" s="149"/>
      <c r="BD34" s="149">
        <f>'(附表５－１)(附表５－２)年間実績報告'!AV32</f>
        <v>0</v>
      </c>
      <c r="BE34" s="149"/>
      <c r="BF34" s="149"/>
      <c r="BG34" s="149"/>
      <c r="BH34" s="150">
        <f>'(附表１－３)年間実施計画'!S68</f>
        <v>0</v>
      </c>
      <c r="BI34" s="150"/>
      <c r="BJ34" s="150"/>
      <c r="BK34" s="150"/>
      <c r="BL34" s="149">
        <f>'(附表５－１)(附表５－２)年間実績報告'!BC32</f>
        <v>0</v>
      </c>
      <c r="BM34" s="149"/>
      <c r="BN34" s="149"/>
      <c r="BO34" s="151"/>
      <c r="BP34" s="147" t="s">
        <v>167</v>
      </c>
      <c r="BQ34" s="148" t="s">
        <v>167</v>
      </c>
      <c r="BR34" s="148" t="s">
        <v>167</v>
      </c>
      <c r="BS34" s="148" t="s">
        <v>167</v>
      </c>
      <c r="BT34" s="148" t="s">
        <v>167</v>
      </c>
      <c r="BU34" s="148" t="s">
        <v>167</v>
      </c>
      <c r="BV34" s="149">
        <f>'(附表１－３)年間実施計画'!R93</f>
        <v>0</v>
      </c>
      <c r="BW34" s="149"/>
      <c r="BX34" s="149"/>
      <c r="BY34" s="149"/>
      <c r="BZ34" s="149">
        <f>'(附表５－１)(附表５－２)年間実績報告'!BP32</f>
        <v>0</v>
      </c>
      <c r="CA34" s="149"/>
      <c r="CB34" s="149"/>
      <c r="CC34" s="149"/>
      <c r="CD34" s="150">
        <f>'(附表１－３)年間実施計画'!S93</f>
        <v>0</v>
      </c>
      <c r="CE34" s="150"/>
      <c r="CF34" s="150"/>
      <c r="CG34" s="150"/>
      <c r="CH34" s="149">
        <f>'(附表５－１)(附表５－２)年間実績報告'!BW32</f>
        <v>0</v>
      </c>
      <c r="CI34" s="149"/>
      <c r="CJ34" s="149"/>
      <c r="CK34" s="151"/>
      <c r="CL34" s="147" t="s">
        <v>192</v>
      </c>
      <c r="CM34" s="148" t="s">
        <v>172</v>
      </c>
      <c r="CN34" s="148" t="s">
        <v>172</v>
      </c>
      <c r="CO34" s="148" t="s">
        <v>172</v>
      </c>
      <c r="CP34" s="148" t="s">
        <v>172</v>
      </c>
      <c r="CQ34" s="148" t="s">
        <v>172</v>
      </c>
      <c r="CR34" s="149">
        <f>'(附表１－３)年間実施計画'!R118</f>
        <v>0</v>
      </c>
      <c r="CS34" s="149"/>
      <c r="CT34" s="149"/>
      <c r="CU34" s="149"/>
      <c r="CV34" s="149">
        <f>'(附表５－１)(附表５－２)年間実績報告'!CJ32</f>
        <v>0</v>
      </c>
      <c r="CW34" s="149"/>
      <c r="CX34" s="149"/>
      <c r="CY34" s="149"/>
      <c r="CZ34" s="150">
        <f>'(附表１－３)年間実施計画'!S118</f>
        <v>0</v>
      </c>
      <c r="DA34" s="150"/>
      <c r="DB34" s="150"/>
      <c r="DC34" s="150"/>
      <c r="DD34" s="149">
        <f>'(附表５－１)(附表５－２)年間実績報告'!CQ32</f>
        <v>0</v>
      </c>
      <c r="DE34" s="149"/>
      <c r="DF34" s="149"/>
      <c r="DG34" s="151"/>
      <c r="DH34" s="147" t="s">
        <v>217</v>
      </c>
      <c r="DI34" s="148"/>
      <c r="DJ34" s="148"/>
      <c r="DK34" s="148"/>
      <c r="DL34" s="148"/>
      <c r="DM34" s="148"/>
      <c r="DN34" s="149">
        <f>'(附表１－３)年間実施計画'!R143</f>
        <v>0</v>
      </c>
      <c r="DO34" s="149"/>
      <c r="DP34" s="149"/>
      <c r="DQ34" s="149"/>
      <c r="DR34" s="151">
        <f>'(附表５－１)(附表５－２)年間実績報告'!DD32</f>
        <v>0</v>
      </c>
      <c r="DS34" s="161"/>
      <c r="DT34" s="161"/>
      <c r="DU34" s="162"/>
      <c r="DV34" s="151">
        <f>'(附表１－３)年間実施計画'!S143</f>
        <v>0</v>
      </c>
      <c r="DW34" s="161"/>
      <c r="DX34" s="161"/>
      <c r="DY34" s="162"/>
      <c r="DZ34" s="149">
        <f>'(附表５－１)(附表５－２)年間実績報告'!DK32</f>
        <v>0</v>
      </c>
      <c r="EA34" s="149"/>
      <c r="EB34" s="149"/>
      <c r="EC34" s="149"/>
    </row>
    <row r="35" spans="2:133" ht="15.05" customHeight="1" x14ac:dyDescent="0.5">
      <c r="B35" s="148" t="s">
        <v>93</v>
      </c>
      <c r="C35" s="148" t="s">
        <v>93</v>
      </c>
      <c r="D35" s="148" t="s">
        <v>93</v>
      </c>
      <c r="E35" s="148" t="s">
        <v>93</v>
      </c>
      <c r="F35" s="148" t="s">
        <v>93</v>
      </c>
      <c r="G35" s="148" t="s">
        <v>93</v>
      </c>
      <c r="H35" s="149">
        <f>'(附表１－３)年間実施計画'!R19</f>
        <v>0</v>
      </c>
      <c r="I35" s="149"/>
      <c r="J35" s="149"/>
      <c r="K35" s="149"/>
      <c r="L35" s="149">
        <f>'(附表５－１)(附表５－２)年間実績報告'!H33</f>
        <v>0</v>
      </c>
      <c r="M35" s="149"/>
      <c r="N35" s="149"/>
      <c r="O35" s="149"/>
      <c r="P35" s="150">
        <f>'(附表１－３)年間実施計画'!S19</f>
        <v>0</v>
      </c>
      <c r="Q35" s="150"/>
      <c r="R35" s="150"/>
      <c r="S35" s="150"/>
      <c r="T35" s="149">
        <f>'(附表５－１)(附表５－２)年間実績報告'!O33</f>
        <v>0</v>
      </c>
      <c r="U35" s="149"/>
      <c r="V35" s="149"/>
      <c r="W35" s="151"/>
      <c r="X35" s="147" t="s">
        <v>118</v>
      </c>
      <c r="Y35" s="148" t="s">
        <v>113</v>
      </c>
      <c r="Z35" s="148"/>
      <c r="AA35" s="148"/>
      <c r="AB35" s="148" t="s">
        <v>113</v>
      </c>
      <c r="AC35" s="148" t="s">
        <v>113</v>
      </c>
      <c r="AD35" s="149">
        <f>'(附表１－３)年間実施計画'!R44</f>
        <v>0</v>
      </c>
      <c r="AE35" s="149"/>
      <c r="AF35" s="149"/>
      <c r="AG35" s="149"/>
      <c r="AH35" s="149">
        <f>'(附表５－１)(附表５－２)年間実績報告'!AB33</f>
        <v>0</v>
      </c>
      <c r="AI35" s="149"/>
      <c r="AJ35" s="149"/>
      <c r="AK35" s="149"/>
      <c r="AL35" s="150">
        <f>'(附表１－３)年間実施計画'!S44</f>
        <v>0</v>
      </c>
      <c r="AM35" s="150"/>
      <c r="AN35" s="150"/>
      <c r="AO35" s="150"/>
      <c r="AP35" s="149">
        <f>'(附表５－１)(附表５－２)年間実績報告'!AI33</f>
        <v>0</v>
      </c>
      <c r="AQ35" s="149"/>
      <c r="AR35" s="149"/>
      <c r="AS35" s="151"/>
      <c r="AT35" s="147" t="s">
        <v>143</v>
      </c>
      <c r="AU35" s="148" t="s">
        <v>133</v>
      </c>
      <c r="AV35" s="148" t="s">
        <v>133</v>
      </c>
      <c r="AW35" s="148" t="s">
        <v>133</v>
      </c>
      <c r="AX35" s="148" t="s">
        <v>133</v>
      </c>
      <c r="AY35" s="148" t="s">
        <v>133</v>
      </c>
      <c r="AZ35" s="149">
        <f>'(附表１－３)年間実施計画'!R69</f>
        <v>0</v>
      </c>
      <c r="BA35" s="149"/>
      <c r="BB35" s="149"/>
      <c r="BC35" s="149"/>
      <c r="BD35" s="149">
        <f>'(附表５－１)(附表５－２)年間実績報告'!AV33</f>
        <v>0</v>
      </c>
      <c r="BE35" s="149"/>
      <c r="BF35" s="149"/>
      <c r="BG35" s="149"/>
      <c r="BH35" s="150">
        <f>'(附表１－３)年間実施計画'!S69</f>
        <v>0</v>
      </c>
      <c r="BI35" s="150"/>
      <c r="BJ35" s="150"/>
      <c r="BK35" s="150"/>
      <c r="BL35" s="149">
        <f>'(附表５－１)(附表５－２)年間実績報告'!BC33</f>
        <v>0</v>
      </c>
      <c r="BM35" s="149"/>
      <c r="BN35" s="149"/>
      <c r="BO35" s="151"/>
      <c r="BP35" s="147" t="s">
        <v>168</v>
      </c>
      <c r="BQ35" s="148" t="s">
        <v>168</v>
      </c>
      <c r="BR35" s="148" t="s">
        <v>168</v>
      </c>
      <c r="BS35" s="148" t="s">
        <v>168</v>
      </c>
      <c r="BT35" s="148" t="s">
        <v>168</v>
      </c>
      <c r="BU35" s="148" t="s">
        <v>168</v>
      </c>
      <c r="BV35" s="149">
        <f>'(附表１－３)年間実施計画'!R94</f>
        <v>0</v>
      </c>
      <c r="BW35" s="149"/>
      <c r="BX35" s="149"/>
      <c r="BY35" s="149"/>
      <c r="BZ35" s="149">
        <f>'(附表５－１)(附表５－２)年間実績報告'!BP33</f>
        <v>0</v>
      </c>
      <c r="CA35" s="149"/>
      <c r="CB35" s="149"/>
      <c r="CC35" s="149"/>
      <c r="CD35" s="150">
        <f>'(附表１－３)年間実施計画'!S94</f>
        <v>0</v>
      </c>
      <c r="CE35" s="150"/>
      <c r="CF35" s="150"/>
      <c r="CG35" s="150"/>
      <c r="CH35" s="149">
        <f>'(附表５－１)(附表５－２)年間実績報告'!BW33</f>
        <v>0</v>
      </c>
      <c r="CI35" s="149"/>
      <c r="CJ35" s="149"/>
      <c r="CK35" s="151"/>
      <c r="CL35" s="147" t="s">
        <v>193</v>
      </c>
      <c r="CM35" s="148" t="s">
        <v>173</v>
      </c>
      <c r="CN35" s="148" t="s">
        <v>173</v>
      </c>
      <c r="CO35" s="148" t="s">
        <v>173</v>
      </c>
      <c r="CP35" s="148" t="s">
        <v>173</v>
      </c>
      <c r="CQ35" s="148" t="s">
        <v>173</v>
      </c>
      <c r="CR35" s="149">
        <f>'(附表１－３)年間実施計画'!R119</f>
        <v>0</v>
      </c>
      <c r="CS35" s="149"/>
      <c r="CT35" s="149"/>
      <c r="CU35" s="149"/>
      <c r="CV35" s="149">
        <f>'(附表５－１)(附表５－２)年間実績報告'!CJ33</f>
        <v>0</v>
      </c>
      <c r="CW35" s="149"/>
      <c r="CX35" s="149"/>
      <c r="CY35" s="149"/>
      <c r="CZ35" s="150">
        <f>'(附表１－３)年間実施計画'!S119</f>
        <v>0</v>
      </c>
      <c r="DA35" s="150"/>
      <c r="DB35" s="150"/>
      <c r="DC35" s="150"/>
      <c r="DD35" s="149">
        <f>'(附表５－１)(附表５－２)年間実績報告'!CQ33</f>
        <v>0</v>
      </c>
      <c r="DE35" s="149"/>
      <c r="DF35" s="149"/>
      <c r="DG35" s="151"/>
      <c r="DH35" s="147" t="s">
        <v>218</v>
      </c>
      <c r="DI35" s="148"/>
      <c r="DJ35" s="148"/>
      <c r="DK35" s="148"/>
      <c r="DL35" s="148"/>
      <c r="DM35" s="148"/>
      <c r="DN35" s="149">
        <f>'(附表１－３)年間実施計画'!R144</f>
        <v>0</v>
      </c>
      <c r="DO35" s="149"/>
      <c r="DP35" s="149"/>
      <c r="DQ35" s="149"/>
      <c r="DR35" s="151">
        <f>'(附表５－１)(附表５－２)年間実績報告'!DD33</f>
        <v>0</v>
      </c>
      <c r="DS35" s="161"/>
      <c r="DT35" s="161"/>
      <c r="DU35" s="162"/>
      <c r="DV35" s="151">
        <f>'(附表１－３)年間実施計画'!S144</f>
        <v>0</v>
      </c>
      <c r="DW35" s="161"/>
      <c r="DX35" s="161"/>
      <c r="DY35" s="162"/>
      <c r="DZ35" s="149">
        <f>'(附表５－１)(附表５－２)年間実績報告'!DK33</f>
        <v>0</v>
      </c>
      <c r="EA35" s="149"/>
      <c r="EB35" s="149"/>
      <c r="EC35" s="149"/>
    </row>
    <row r="36" spans="2:133" ht="15.05" customHeight="1" thickBot="1" x14ac:dyDescent="0.55000000000000004">
      <c r="B36" s="148" t="s">
        <v>94</v>
      </c>
      <c r="C36" s="148" t="s">
        <v>94</v>
      </c>
      <c r="D36" s="148" t="s">
        <v>94</v>
      </c>
      <c r="E36" s="148" t="s">
        <v>94</v>
      </c>
      <c r="F36" s="148" t="s">
        <v>94</v>
      </c>
      <c r="G36" s="148" t="s">
        <v>94</v>
      </c>
      <c r="H36" s="149">
        <f>'(附表１－３)年間実施計画'!R20</f>
        <v>0</v>
      </c>
      <c r="I36" s="149"/>
      <c r="J36" s="149"/>
      <c r="K36" s="149"/>
      <c r="L36" s="149">
        <f>'(附表５－１)(附表５－２)年間実績報告'!H34</f>
        <v>0</v>
      </c>
      <c r="M36" s="149"/>
      <c r="N36" s="149"/>
      <c r="O36" s="149"/>
      <c r="P36" s="150">
        <f>'(附表１－３)年間実施計画'!S20</f>
        <v>0</v>
      </c>
      <c r="Q36" s="150"/>
      <c r="R36" s="150"/>
      <c r="S36" s="150"/>
      <c r="T36" s="149">
        <f>'(附表５－１)(附表５－２)年間実績報告'!O34</f>
        <v>0</v>
      </c>
      <c r="U36" s="149"/>
      <c r="V36" s="149"/>
      <c r="W36" s="151"/>
      <c r="X36" s="147" t="s">
        <v>119</v>
      </c>
      <c r="Y36" s="148" t="s">
        <v>114</v>
      </c>
      <c r="Z36" s="148"/>
      <c r="AA36" s="148"/>
      <c r="AB36" s="148" t="s">
        <v>114</v>
      </c>
      <c r="AC36" s="148" t="s">
        <v>114</v>
      </c>
      <c r="AD36" s="149">
        <f>'(附表１－３)年間実施計画'!R45</f>
        <v>0</v>
      </c>
      <c r="AE36" s="149"/>
      <c r="AF36" s="149"/>
      <c r="AG36" s="149"/>
      <c r="AH36" s="149">
        <f>'(附表５－１)(附表５－２)年間実績報告'!AB34</f>
        <v>0</v>
      </c>
      <c r="AI36" s="149"/>
      <c r="AJ36" s="149"/>
      <c r="AK36" s="149"/>
      <c r="AL36" s="150">
        <f>'(附表１－３)年間実施計画'!S45</f>
        <v>0</v>
      </c>
      <c r="AM36" s="150"/>
      <c r="AN36" s="150"/>
      <c r="AO36" s="150"/>
      <c r="AP36" s="149">
        <f>'(附表５－１)(附表５－２)年間実績報告'!AI34</f>
        <v>0</v>
      </c>
      <c r="AQ36" s="149"/>
      <c r="AR36" s="149"/>
      <c r="AS36" s="151"/>
      <c r="AT36" s="147" t="s">
        <v>144</v>
      </c>
      <c r="AU36" s="148" t="s">
        <v>134</v>
      </c>
      <c r="AV36" s="148" t="s">
        <v>134</v>
      </c>
      <c r="AW36" s="148" t="s">
        <v>134</v>
      </c>
      <c r="AX36" s="148" t="s">
        <v>134</v>
      </c>
      <c r="AY36" s="148" t="s">
        <v>134</v>
      </c>
      <c r="AZ36" s="149">
        <f>'(附表１－３)年間実施計画'!R70</f>
        <v>0</v>
      </c>
      <c r="BA36" s="149"/>
      <c r="BB36" s="149"/>
      <c r="BC36" s="149"/>
      <c r="BD36" s="149">
        <f>'(附表５－１)(附表５－２)年間実績報告'!AV34</f>
        <v>0</v>
      </c>
      <c r="BE36" s="149"/>
      <c r="BF36" s="149"/>
      <c r="BG36" s="149"/>
      <c r="BH36" s="150">
        <f>'(附表１－３)年間実施計画'!S70</f>
        <v>0</v>
      </c>
      <c r="BI36" s="150"/>
      <c r="BJ36" s="150"/>
      <c r="BK36" s="150"/>
      <c r="BL36" s="149">
        <f>'(附表５－１)(附表５－２)年間実績報告'!BC34</f>
        <v>0</v>
      </c>
      <c r="BM36" s="149"/>
      <c r="BN36" s="149"/>
      <c r="BO36" s="151"/>
      <c r="BP36" s="147" t="s">
        <v>169</v>
      </c>
      <c r="BQ36" s="148" t="s">
        <v>169</v>
      </c>
      <c r="BR36" s="148" t="s">
        <v>169</v>
      </c>
      <c r="BS36" s="148" t="s">
        <v>169</v>
      </c>
      <c r="BT36" s="148" t="s">
        <v>169</v>
      </c>
      <c r="BU36" s="148" t="s">
        <v>169</v>
      </c>
      <c r="BV36" s="149">
        <f>'(附表１－３)年間実施計画'!R95</f>
        <v>0</v>
      </c>
      <c r="BW36" s="149"/>
      <c r="BX36" s="149"/>
      <c r="BY36" s="149"/>
      <c r="BZ36" s="149">
        <f>'(附表５－１)(附表５－２)年間実績報告'!BP34</f>
        <v>0</v>
      </c>
      <c r="CA36" s="149"/>
      <c r="CB36" s="149"/>
      <c r="CC36" s="149"/>
      <c r="CD36" s="150">
        <f>'(附表１－３)年間実施計画'!S95</f>
        <v>0</v>
      </c>
      <c r="CE36" s="150"/>
      <c r="CF36" s="150"/>
      <c r="CG36" s="150"/>
      <c r="CH36" s="149">
        <f>'(附表５－１)(附表５－２)年間実績報告'!BW34</f>
        <v>0</v>
      </c>
      <c r="CI36" s="149"/>
      <c r="CJ36" s="149"/>
      <c r="CK36" s="151"/>
      <c r="CL36" s="147" t="s">
        <v>194</v>
      </c>
      <c r="CM36" s="148" t="s">
        <v>174</v>
      </c>
      <c r="CN36" s="148" t="s">
        <v>174</v>
      </c>
      <c r="CO36" s="148" t="s">
        <v>174</v>
      </c>
      <c r="CP36" s="148" t="s">
        <v>174</v>
      </c>
      <c r="CQ36" s="148" t="s">
        <v>174</v>
      </c>
      <c r="CR36" s="149">
        <f>'(附表１－３)年間実施計画'!R120</f>
        <v>0</v>
      </c>
      <c r="CS36" s="149"/>
      <c r="CT36" s="149"/>
      <c r="CU36" s="149"/>
      <c r="CV36" s="149">
        <f>'(附表５－１)(附表５－２)年間実績報告'!CJ34</f>
        <v>0</v>
      </c>
      <c r="CW36" s="149"/>
      <c r="CX36" s="149"/>
      <c r="CY36" s="149"/>
      <c r="CZ36" s="150">
        <f>'(附表１－３)年間実施計画'!S120</f>
        <v>0</v>
      </c>
      <c r="DA36" s="150"/>
      <c r="DB36" s="150"/>
      <c r="DC36" s="150"/>
      <c r="DD36" s="149">
        <f>'(附表５－１)(附表５－２)年間実績報告'!CQ34</f>
        <v>0</v>
      </c>
      <c r="DE36" s="149"/>
      <c r="DF36" s="149"/>
      <c r="DG36" s="151"/>
      <c r="DH36" s="155" t="s">
        <v>219</v>
      </c>
      <c r="DI36" s="156"/>
      <c r="DJ36" s="156"/>
      <c r="DK36" s="156"/>
      <c r="DL36" s="156"/>
      <c r="DM36" s="156"/>
      <c r="DN36" s="157">
        <f>'(附表１－３)年間実施計画'!R145</f>
        <v>0</v>
      </c>
      <c r="DO36" s="157"/>
      <c r="DP36" s="157"/>
      <c r="DQ36" s="157"/>
      <c r="DR36" s="158">
        <f>'(附表５－１)(附表５－２)年間実績報告'!DD34</f>
        <v>0</v>
      </c>
      <c r="DS36" s="159"/>
      <c r="DT36" s="159"/>
      <c r="DU36" s="160"/>
      <c r="DV36" s="158">
        <f>'(附表１－３)年間実施計画'!S145</f>
        <v>0</v>
      </c>
      <c r="DW36" s="159"/>
      <c r="DX36" s="159"/>
      <c r="DY36" s="160"/>
      <c r="DZ36" s="157">
        <f>'(附表５－１)(附表５－２)年間実績報告'!DK34</f>
        <v>0</v>
      </c>
      <c r="EA36" s="157"/>
      <c r="EB36" s="157"/>
      <c r="EC36" s="157"/>
    </row>
    <row r="37" spans="2:133" ht="15.05" customHeight="1" thickTop="1" x14ac:dyDescent="0.5">
      <c r="B37" s="148" t="s">
        <v>95</v>
      </c>
      <c r="C37" s="148" t="s">
        <v>95</v>
      </c>
      <c r="D37" s="148" t="s">
        <v>95</v>
      </c>
      <c r="E37" s="148" t="s">
        <v>95</v>
      </c>
      <c r="F37" s="148" t="s">
        <v>95</v>
      </c>
      <c r="G37" s="148" t="s">
        <v>95</v>
      </c>
      <c r="H37" s="149">
        <f>'(附表１－３)年間実施計画'!R21</f>
        <v>0</v>
      </c>
      <c r="I37" s="149"/>
      <c r="J37" s="149"/>
      <c r="K37" s="149"/>
      <c r="L37" s="149">
        <f>'(附表５－１)(附表５－２)年間実績報告'!H35</f>
        <v>0</v>
      </c>
      <c r="M37" s="149"/>
      <c r="N37" s="149"/>
      <c r="O37" s="149"/>
      <c r="P37" s="150">
        <f>'(附表１－３)年間実施計画'!S21</f>
        <v>0</v>
      </c>
      <c r="Q37" s="150"/>
      <c r="R37" s="150"/>
      <c r="S37" s="150"/>
      <c r="T37" s="149">
        <f>'(附表５－１)(附表５－２)年間実績報告'!O35</f>
        <v>0</v>
      </c>
      <c r="U37" s="149"/>
      <c r="V37" s="149"/>
      <c r="W37" s="151"/>
      <c r="X37" s="147" t="s">
        <v>120</v>
      </c>
      <c r="Y37" s="148" t="s">
        <v>115</v>
      </c>
      <c r="Z37" s="148"/>
      <c r="AA37" s="148"/>
      <c r="AB37" s="148" t="s">
        <v>115</v>
      </c>
      <c r="AC37" s="148" t="s">
        <v>115</v>
      </c>
      <c r="AD37" s="149">
        <f>'(附表１－３)年間実施計画'!R46</f>
        <v>0</v>
      </c>
      <c r="AE37" s="149"/>
      <c r="AF37" s="149"/>
      <c r="AG37" s="149"/>
      <c r="AH37" s="149">
        <f>'(附表５－１)(附表５－２)年間実績報告'!AB35</f>
        <v>0</v>
      </c>
      <c r="AI37" s="149"/>
      <c r="AJ37" s="149"/>
      <c r="AK37" s="149"/>
      <c r="AL37" s="150">
        <f>'(附表１－３)年間実施計画'!S46</f>
        <v>0</v>
      </c>
      <c r="AM37" s="150"/>
      <c r="AN37" s="150"/>
      <c r="AO37" s="150"/>
      <c r="AP37" s="149">
        <f>'(附表５－１)(附表５－２)年間実績報告'!AI35</f>
        <v>0</v>
      </c>
      <c r="AQ37" s="149"/>
      <c r="AR37" s="149"/>
      <c r="AS37" s="151"/>
      <c r="AT37" s="147" t="s">
        <v>145</v>
      </c>
      <c r="AU37" s="148" t="s">
        <v>135</v>
      </c>
      <c r="AV37" s="148" t="s">
        <v>135</v>
      </c>
      <c r="AW37" s="148" t="s">
        <v>135</v>
      </c>
      <c r="AX37" s="148" t="s">
        <v>135</v>
      </c>
      <c r="AY37" s="148" t="s">
        <v>135</v>
      </c>
      <c r="AZ37" s="149">
        <f>'(附表１－３)年間実施計画'!R71</f>
        <v>0</v>
      </c>
      <c r="BA37" s="149"/>
      <c r="BB37" s="149"/>
      <c r="BC37" s="149"/>
      <c r="BD37" s="149">
        <f>'(附表５－１)(附表５－２)年間実績報告'!AV35</f>
        <v>0</v>
      </c>
      <c r="BE37" s="149"/>
      <c r="BF37" s="149"/>
      <c r="BG37" s="149"/>
      <c r="BH37" s="150">
        <f>'(附表１－３)年間実施計画'!S71</f>
        <v>0</v>
      </c>
      <c r="BI37" s="150"/>
      <c r="BJ37" s="150"/>
      <c r="BK37" s="150"/>
      <c r="BL37" s="149">
        <f>'(附表５－１)(附表５－２)年間実績報告'!BC35</f>
        <v>0</v>
      </c>
      <c r="BM37" s="149"/>
      <c r="BN37" s="149"/>
      <c r="BO37" s="151"/>
      <c r="BP37" s="147" t="s">
        <v>170</v>
      </c>
      <c r="BQ37" s="148" t="s">
        <v>170</v>
      </c>
      <c r="BR37" s="148" t="s">
        <v>170</v>
      </c>
      <c r="BS37" s="148" t="s">
        <v>170</v>
      </c>
      <c r="BT37" s="148" t="s">
        <v>170</v>
      </c>
      <c r="BU37" s="148" t="s">
        <v>170</v>
      </c>
      <c r="BV37" s="149">
        <f>'(附表１－３)年間実施計画'!R96</f>
        <v>0</v>
      </c>
      <c r="BW37" s="149"/>
      <c r="BX37" s="149"/>
      <c r="BY37" s="149"/>
      <c r="BZ37" s="149">
        <f>'(附表５－１)(附表５－２)年間実績報告'!BP35</f>
        <v>0</v>
      </c>
      <c r="CA37" s="149"/>
      <c r="CB37" s="149"/>
      <c r="CC37" s="149"/>
      <c r="CD37" s="150">
        <f>'(附表１－３)年間実施計画'!S96</f>
        <v>0</v>
      </c>
      <c r="CE37" s="150"/>
      <c r="CF37" s="150"/>
      <c r="CG37" s="150"/>
      <c r="CH37" s="149">
        <f>'(附表５－１)(附表５－２)年間実績報告'!BW35</f>
        <v>0</v>
      </c>
      <c r="CI37" s="149"/>
      <c r="CJ37" s="149"/>
      <c r="CK37" s="151"/>
      <c r="CL37" s="147" t="s">
        <v>195</v>
      </c>
      <c r="CM37" s="148" t="s">
        <v>175</v>
      </c>
      <c r="CN37" s="148" t="s">
        <v>175</v>
      </c>
      <c r="CO37" s="148" t="s">
        <v>175</v>
      </c>
      <c r="CP37" s="148" t="s">
        <v>175</v>
      </c>
      <c r="CQ37" s="148" t="s">
        <v>175</v>
      </c>
      <c r="CR37" s="149">
        <f>'(附表１－３)年間実施計画'!R121</f>
        <v>0</v>
      </c>
      <c r="CS37" s="149"/>
      <c r="CT37" s="149"/>
      <c r="CU37" s="149"/>
      <c r="CV37" s="149">
        <f>'(附表５－１)(附表５－２)年間実績報告'!CJ35</f>
        <v>0</v>
      </c>
      <c r="CW37" s="149"/>
      <c r="CX37" s="149"/>
      <c r="CY37" s="149"/>
      <c r="CZ37" s="150">
        <f>'(附表１－３)年間実施計画'!S121</f>
        <v>0</v>
      </c>
      <c r="DA37" s="150"/>
      <c r="DB37" s="150"/>
      <c r="DC37" s="150"/>
      <c r="DD37" s="149">
        <f>'(附表５－１)(附表５－２)年間実績報告'!CQ35</f>
        <v>0</v>
      </c>
      <c r="DE37" s="149"/>
      <c r="DF37" s="149"/>
      <c r="DG37" s="151"/>
      <c r="DH37" s="152" t="s">
        <v>225</v>
      </c>
      <c r="DI37" s="153"/>
      <c r="DJ37" s="153"/>
      <c r="DK37" s="153"/>
      <c r="DL37" s="153"/>
      <c r="DM37" s="153"/>
      <c r="DN37" s="154">
        <f>SUM(H19:K43,AD19:AG43,AZ19:BC43,BV19:BY43,CR19:CU43,DN19:DQ36)</f>
        <v>0</v>
      </c>
      <c r="DO37" s="153"/>
      <c r="DP37" s="153"/>
      <c r="DQ37" s="153"/>
      <c r="DR37" s="154">
        <f>SUM(L19:O43,AH19:AK43,BD19:BG43,BZ19:CC43,CV19:CY43,DR19:DU36)</f>
        <v>0</v>
      </c>
      <c r="DS37" s="153"/>
      <c r="DT37" s="153"/>
      <c r="DU37" s="153"/>
      <c r="DV37" s="154">
        <f>SUM(P19:S43,AL19:AO43,BH19:BK43,CD19:CG43,CZ19:DC43,DV19:DY36)</f>
        <v>0</v>
      </c>
      <c r="DW37" s="153"/>
      <c r="DX37" s="153"/>
      <c r="DY37" s="153"/>
      <c r="DZ37" s="154">
        <f>SUM(T19:W43,AP19:AS43,BL19:BO43,CH19:CK43,DD19:DG43,DZ19:EC36)</f>
        <v>0</v>
      </c>
      <c r="EA37" s="153"/>
      <c r="EB37" s="153"/>
      <c r="EC37" s="153"/>
    </row>
    <row r="38" spans="2:133" ht="15.05" customHeight="1" x14ac:dyDescent="0.5">
      <c r="B38" s="148" t="s">
        <v>96</v>
      </c>
      <c r="C38" s="148" t="s">
        <v>96</v>
      </c>
      <c r="D38" s="148" t="s">
        <v>96</v>
      </c>
      <c r="E38" s="148" t="s">
        <v>96</v>
      </c>
      <c r="F38" s="148" t="s">
        <v>96</v>
      </c>
      <c r="G38" s="148" t="s">
        <v>96</v>
      </c>
      <c r="H38" s="149">
        <f>'(附表１－３)年間実施計画'!R22</f>
        <v>0</v>
      </c>
      <c r="I38" s="149"/>
      <c r="J38" s="149"/>
      <c r="K38" s="149"/>
      <c r="L38" s="149">
        <f>'(附表５－１)(附表５－２)年間実績報告'!H36</f>
        <v>0</v>
      </c>
      <c r="M38" s="149"/>
      <c r="N38" s="149"/>
      <c r="O38" s="149"/>
      <c r="P38" s="150">
        <f>'(附表１－３)年間実施計画'!S22</f>
        <v>0</v>
      </c>
      <c r="Q38" s="150"/>
      <c r="R38" s="150"/>
      <c r="S38" s="150"/>
      <c r="T38" s="149">
        <f>'(附表５－１)(附表５－２)年間実績報告'!O36</f>
        <v>0</v>
      </c>
      <c r="U38" s="149"/>
      <c r="V38" s="149"/>
      <c r="W38" s="151"/>
      <c r="X38" s="147" t="s">
        <v>121</v>
      </c>
      <c r="Y38" s="148" t="s">
        <v>116</v>
      </c>
      <c r="Z38" s="148"/>
      <c r="AA38" s="148"/>
      <c r="AB38" s="148" t="s">
        <v>116</v>
      </c>
      <c r="AC38" s="148" t="s">
        <v>116</v>
      </c>
      <c r="AD38" s="149">
        <f>'(附表１－３)年間実施計画'!R47</f>
        <v>0</v>
      </c>
      <c r="AE38" s="149"/>
      <c r="AF38" s="149"/>
      <c r="AG38" s="149"/>
      <c r="AH38" s="149">
        <f>'(附表５－１)(附表５－２)年間実績報告'!AB36</f>
        <v>0</v>
      </c>
      <c r="AI38" s="149"/>
      <c r="AJ38" s="149"/>
      <c r="AK38" s="149"/>
      <c r="AL38" s="150">
        <f>'(附表１－３)年間実施計画'!S47</f>
        <v>0</v>
      </c>
      <c r="AM38" s="150"/>
      <c r="AN38" s="150"/>
      <c r="AO38" s="150"/>
      <c r="AP38" s="149">
        <f>'(附表５－１)(附表５－２)年間実績報告'!AI36</f>
        <v>0</v>
      </c>
      <c r="AQ38" s="149"/>
      <c r="AR38" s="149"/>
      <c r="AS38" s="151"/>
      <c r="AT38" s="147" t="s">
        <v>146</v>
      </c>
      <c r="AU38" s="148" t="s">
        <v>136</v>
      </c>
      <c r="AV38" s="148" t="s">
        <v>136</v>
      </c>
      <c r="AW38" s="148" t="s">
        <v>136</v>
      </c>
      <c r="AX38" s="148" t="s">
        <v>136</v>
      </c>
      <c r="AY38" s="148" t="s">
        <v>136</v>
      </c>
      <c r="AZ38" s="149">
        <f>'(附表１－３)年間実施計画'!R72</f>
        <v>0</v>
      </c>
      <c r="BA38" s="149"/>
      <c r="BB38" s="149"/>
      <c r="BC38" s="149"/>
      <c r="BD38" s="149">
        <f>'(附表５－１)(附表５－２)年間実績報告'!AV36</f>
        <v>0</v>
      </c>
      <c r="BE38" s="149"/>
      <c r="BF38" s="149"/>
      <c r="BG38" s="149"/>
      <c r="BH38" s="150">
        <f>'(附表１－３)年間実施計画'!S72</f>
        <v>0</v>
      </c>
      <c r="BI38" s="150"/>
      <c r="BJ38" s="150"/>
      <c r="BK38" s="150"/>
      <c r="BL38" s="149">
        <f>'(附表５－１)(附表５－２)年間実績報告'!BC36</f>
        <v>0</v>
      </c>
      <c r="BM38" s="149"/>
      <c r="BN38" s="149"/>
      <c r="BO38" s="151"/>
      <c r="BP38" s="147" t="s">
        <v>171</v>
      </c>
      <c r="BQ38" s="148" t="s">
        <v>171</v>
      </c>
      <c r="BR38" s="148" t="s">
        <v>171</v>
      </c>
      <c r="BS38" s="148" t="s">
        <v>171</v>
      </c>
      <c r="BT38" s="148" t="s">
        <v>171</v>
      </c>
      <c r="BU38" s="148" t="s">
        <v>171</v>
      </c>
      <c r="BV38" s="149">
        <f>'(附表１－３)年間実施計画'!R97</f>
        <v>0</v>
      </c>
      <c r="BW38" s="149"/>
      <c r="BX38" s="149"/>
      <c r="BY38" s="149"/>
      <c r="BZ38" s="149">
        <f>'(附表５－１)(附表５－２)年間実績報告'!BP36</f>
        <v>0</v>
      </c>
      <c r="CA38" s="149"/>
      <c r="CB38" s="149"/>
      <c r="CC38" s="149"/>
      <c r="CD38" s="150">
        <f>'(附表１－３)年間実施計画'!S97</f>
        <v>0</v>
      </c>
      <c r="CE38" s="150"/>
      <c r="CF38" s="150"/>
      <c r="CG38" s="150"/>
      <c r="CH38" s="149">
        <f>'(附表５－１)(附表５－２)年間実績報告'!BW36</f>
        <v>0</v>
      </c>
      <c r="CI38" s="149"/>
      <c r="CJ38" s="149"/>
      <c r="CK38" s="151"/>
      <c r="CL38" s="147" t="s">
        <v>196</v>
      </c>
      <c r="CM38" s="148" t="s">
        <v>176</v>
      </c>
      <c r="CN38" s="148" t="s">
        <v>176</v>
      </c>
      <c r="CO38" s="148" t="s">
        <v>176</v>
      </c>
      <c r="CP38" s="148" t="s">
        <v>176</v>
      </c>
      <c r="CQ38" s="148" t="s">
        <v>176</v>
      </c>
      <c r="CR38" s="149">
        <f>'(附表１－３)年間実施計画'!R122</f>
        <v>0</v>
      </c>
      <c r="CS38" s="149"/>
      <c r="CT38" s="149"/>
      <c r="CU38" s="149"/>
      <c r="CV38" s="149">
        <f>'(附表５－１)(附表５－２)年間実績報告'!CJ36</f>
        <v>0</v>
      </c>
      <c r="CW38" s="149"/>
      <c r="CX38" s="149"/>
      <c r="CY38" s="149"/>
      <c r="CZ38" s="150">
        <f>'(附表１－３)年間実施計画'!S122</f>
        <v>0</v>
      </c>
      <c r="DA38" s="150"/>
      <c r="DB38" s="150"/>
      <c r="DC38" s="150"/>
      <c r="DD38" s="149">
        <f>'(附表５－１)(附表５－２)年間実績報告'!CQ36</f>
        <v>0</v>
      </c>
      <c r="DE38" s="149"/>
      <c r="DF38" s="149"/>
      <c r="DG38" s="149"/>
      <c r="DH38" s="59"/>
      <c r="DI38" s="59"/>
      <c r="DJ38" s="59"/>
      <c r="DK38" s="59"/>
      <c r="DL38" s="59"/>
      <c r="DM38" s="59"/>
      <c r="DN38" s="59"/>
      <c r="DO38" s="59"/>
      <c r="DP38" s="59"/>
      <c r="DQ38" s="59"/>
      <c r="DR38" s="59"/>
      <c r="DS38" s="59"/>
      <c r="DT38" s="59"/>
      <c r="DU38" s="59"/>
      <c r="DV38" s="59"/>
      <c r="DW38" s="59"/>
      <c r="DX38" s="59"/>
      <c r="DY38" s="59"/>
      <c r="DZ38" s="59"/>
      <c r="EA38" s="59"/>
      <c r="EB38" s="59"/>
      <c r="EC38" s="59"/>
    </row>
    <row r="39" spans="2:133" ht="15.05" customHeight="1" x14ac:dyDescent="0.5">
      <c r="B39" s="148" t="s">
        <v>97</v>
      </c>
      <c r="C39" s="148"/>
      <c r="D39" s="148"/>
      <c r="E39" s="148"/>
      <c r="F39" s="148"/>
      <c r="G39" s="148"/>
      <c r="H39" s="149">
        <f>'(附表１－３)年間実施計画'!R23</f>
        <v>0</v>
      </c>
      <c r="I39" s="149"/>
      <c r="J39" s="149"/>
      <c r="K39" s="149"/>
      <c r="L39" s="149">
        <f>'(附表５－１)(附表５－２)年間実績報告'!H37</f>
        <v>0</v>
      </c>
      <c r="M39" s="149"/>
      <c r="N39" s="149"/>
      <c r="O39" s="149"/>
      <c r="P39" s="150">
        <f>'(附表１－３)年間実施計画'!S23</f>
        <v>0</v>
      </c>
      <c r="Q39" s="150"/>
      <c r="R39" s="150"/>
      <c r="S39" s="150"/>
      <c r="T39" s="149">
        <f>'(附表５－１)(附表５－２)年間実績報告'!O37</f>
        <v>0</v>
      </c>
      <c r="U39" s="149"/>
      <c r="V39" s="149"/>
      <c r="W39" s="151"/>
      <c r="X39" s="147" t="s">
        <v>122</v>
      </c>
      <c r="Y39" s="148"/>
      <c r="Z39" s="148"/>
      <c r="AA39" s="148"/>
      <c r="AB39" s="148"/>
      <c r="AC39" s="148"/>
      <c r="AD39" s="149">
        <f>'(附表１－３)年間実施計画'!R48</f>
        <v>0</v>
      </c>
      <c r="AE39" s="149"/>
      <c r="AF39" s="149"/>
      <c r="AG39" s="149"/>
      <c r="AH39" s="149">
        <f>'(附表５－１)(附表５－２)年間実績報告'!AB37</f>
        <v>0</v>
      </c>
      <c r="AI39" s="149"/>
      <c r="AJ39" s="149"/>
      <c r="AK39" s="149"/>
      <c r="AL39" s="150">
        <f>'(附表１－３)年間実施計画'!S48</f>
        <v>0</v>
      </c>
      <c r="AM39" s="150"/>
      <c r="AN39" s="150"/>
      <c r="AO39" s="150"/>
      <c r="AP39" s="149">
        <f>'(附表５－１)(附表５－２)年間実績報告'!AI37</f>
        <v>0</v>
      </c>
      <c r="AQ39" s="149"/>
      <c r="AR39" s="149"/>
      <c r="AS39" s="151"/>
      <c r="AT39" s="147" t="s">
        <v>147</v>
      </c>
      <c r="AU39" s="148"/>
      <c r="AV39" s="148"/>
      <c r="AW39" s="148"/>
      <c r="AX39" s="148"/>
      <c r="AY39" s="148"/>
      <c r="AZ39" s="149">
        <f>'(附表１－３)年間実施計画'!R73</f>
        <v>0</v>
      </c>
      <c r="BA39" s="149"/>
      <c r="BB39" s="149"/>
      <c r="BC39" s="149"/>
      <c r="BD39" s="149">
        <f>'(附表５－１)(附表５－２)年間実績報告'!AV37</f>
        <v>0</v>
      </c>
      <c r="BE39" s="149"/>
      <c r="BF39" s="149"/>
      <c r="BG39" s="149"/>
      <c r="BH39" s="150">
        <f>'(附表１－３)年間実施計画'!S73</f>
        <v>0</v>
      </c>
      <c r="BI39" s="150"/>
      <c r="BJ39" s="150"/>
      <c r="BK39" s="150"/>
      <c r="BL39" s="149">
        <f>'(附表５－１)(附表５－２)年間実績報告'!BC37</f>
        <v>0</v>
      </c>
      <c r="BM39" s="149"/>
      <c r="BN39" s="149"/>
      <c r="BO39" s="151"/>
      <c r="BP39" s="147" t="s">
        <v>172</v>
      </c>
      <c r="BQ39" s="148" t="s">
        <v>172</v>
      </c>
      <c r="BR39" s="148" t="s">
        <v>172</v>
      </c>
      <c r="BS39" s="148" t="s">
        <v>172</v>
      </c>
      <c r="BT39" s="148" t="s">
        <v>172</v>
      </c>
      <c r="BU39" s="148" t="s">
        <v>172</v>
      </c>
      <c r="BV39" s="149">
        <f>'(附表１－３)年間実施計画'!R98</f>
        <v>0</v>
      </c>
      <c r="BW39" s="149"/>
      <c r="BX39" s="149"/>
      <c r="BY39" s="149"/>
      <c r="BZ39" s="149">
        <f>'(附表５－１)(附表５－２)年間実績報告'!BP37</f>
        <v>0</v>
      </c>
      <c r="CA39" s="149"/>
      <c r="CB39" s="149"/>
      <c r="CC39" s="149"/>
      <c r="CD39" s="150">
        <f>'(附表１－３)年間実施計画'!S98</f>
        <v>0</v>
      </c>
      <c r="CE39" s="150"/>
      <c r="CF39" s="150"/>
      <c r="CG39" s="150"/>
      <c r="CH39" s="149">
        <f>'(附表５－１)(附表５－２)年間実績報告'!BW37</f>
        <v>0</v>
      </c>
      <c r="CI39" s="149"/>
      <c r="CJ39" s="149"/>
      <c r="CK39" s="151"/>
      <c r="CL39" s="147" t="s">
        <v>197</v>
      </c>
      <c r="CM39" s="148"/>
      <c r="CN39" s="148"/>
      <c r="CO39" s="148"/>
      <c r="CP39" s="148"/>
      <c r="CQ39" s="148"/>
      <c r="CR39" s="149">
        <f>'(附表１－３)年間実施計画'!R123</f>
        <v>0</v>
      </c>
      <c r="CS39" s="149"/>
      <c r="CT39" s="149"/>
      <c r="CU39" s="149"/>
      <c r="CV39" s="149">
        <f>'(附表５－１)(附表５－２)年間実績報告'!CJ37</f>
        <v>0</v>
      </c>
      <c r="CW39" s="149"/>
      <c r="CX39" s="149"/>
      <c r="CY39" s="149"/>
      <c r="CZ39" s="150">
        <f>'(附表１－３)年間実施計画'!S123</f>
        <v>0</v>
      </c>
      <c r="DA39" s="150"/>
      <c r="DB39" s="150"/>
      <c r="DC39" s="150"/>
      <c r="DD39" s="149">
        <f>'(附表５－１)(附表５－２)年間実績報告'!CQ37</f>
        <v>0</v>
      </c>
      <c r="DE39" s="149"/>
      <c r="DF39" s="149"/>
      <c r="DG39" s="149"/>
      <c r="DH39" s="59"/>
      <c r="DI39" s="59"/>
      <c r="DJ39" s="59"/>
      <c r="DK39" s="59"/>
      <c r="DL39" s="59"/>
      <c r="DM39" s="59"/>
      <c r="DN39" s="59"/>
      <c r="DO39" s="59"/>
      <c r="DP39" s="59"/>
      <c r="DQ39" s="59"/>
      <c r="DR39" s="59"/>
      <c r="DS39" s="59"/>
      <c r="DT39" s="59"/>
      <c r="DU39" s="59"/>
      <c r="DV39" s="59"/>
      <c r="DW39" s="59"/>
      <c r="DX39" s="59"/>
      <c r="DY39" s="59"/>
      <c r="DZ39" s="59"/>
      <c r="EA39" s="59"/>
      <c r="EB39" s="59"/>
      <c r="EC39" s="59"/>
    </row>
    <row r="40" spans="2:133" ht="15.05" customHeight="1" x14ac:dyDescent="0.5">
      <c r="B40" s="148" t="s">
        <v>98</v>
      </c>
      <c r="C40" s="148"/>
      <c r="D40" s="148"/>
      <c r="E40" s="148"/>
      <c r="F40" s="148"/>
      <c r="G40" s="148"/>
      <c r="H40" s="149">
        <f>'(附表１－３)年間実施計画'!R24</f>
        <v>0</v>
      </c>
      <c r="I40" s="149"/>
      <c r="J40" s="149"/>
      <c r="K40" s="149"/>
      <c r="L40" s="149">
        <f>'(附表５－１)(附表５－２)年間実績報告'!H38</f>
        <v>0</v>
      </c>
      <c r="M40" s="149"/>
      <c r="N40" s="149"/>
      <c r="O40" s="149"/>
      <c r="P40" s="150">
        <f>'(附表１－３)年間実施計画'!S24</f>
        <v>0</v>
      </c>
      <c r="Q40" s="150"/>
      <c r="R40" s="150"/>
      <c r="S40" s="150"/>
      <c r="T40" s="149">
        <f>'(附表５－１)(附表５－２)年間実績報告'!O38</f>
        <v>0</v>
      </c>
      <c r="U40" s="149"/>
      <c r="V40" s="149"/>
      <c r="W40" s="151"/>
      <c r="X40" s="147" t="s">
        <v>123</v>
      </c>
      <c r="Y40" s="148"/>
      <c r="Z40" s="148"/>
      <c r="AA40" s="148"/>
      <c r="AB40" s="148"/>
      <c r="AC40" s="148"/>
      <c r="AD40" s="149">
        <f>'(附表１－３)年間実施計画'!R49</f>
        <v>0</v>
      </c>
      <c r="AE40" s="149"/>
      <c r="AF40" s="149"/>
      <c r="AG40" s="149"/>
      <c r="AH40" s="149">
        <f>'(附表５－１)(附表５－２)年間実績報告'!AB38</f>
        <v>0</v>
      </c>
      <c r="AI40" s="149"/>
      <c r="AJ40" s="149"/>
      <c r="AK40" s="149"/>
      <c r="AL40" s="150">
        <f>'(附表１－３)年間実施計画'!S49</f>
        <v>0</v>
      </c>
      <c r="AM40" s="150"/>
      <c r="AN40" s="150"/>
      <c r="AO40" s="150"/>
      <c r="AP40" s="149">
        <f>'(附表５－１)(附表５－２)年間実績報告'!AI38</f>
        <v>0</v>
      </c>
      <c r="AQ40" s="149"/>
      <c r="AR40" s="149"/>
      <c r="AS40" s="151"/>
      <c r="AT40" s="147" t="s">
        <v>148</v>
      </c>
      <c r="AU40" s="148"/>
      <c r="AV40" s="148"/>
      <c r="AW40" s="148"/>
      <c r="AX40" s="148"/>
      <c r="AY40" s="148"/>
      <c r="AZ40" s="149">
        <f>'(附表１－３)年間実施計画'!R74</f>
        <v>0</v>
      </c>
      <c r="BA40" s="149"/>
      <c r="BB40" s="149"/>
      <c r="BC40" s="149"/>
      <c r="BD40" s="149">
        <f>'(附表５－１)(附表５－２)年間実績報告'!AV38</f>
        <v>0</v>
      </c>
      <c r="BE40" s="149"/>
      <c r="BF40" s="149"/>
      <c r="BG40" s="149"/>
      <c r="BH40" s="150">
        <f>'(附表１－３)年間実施計画'!S74</f>
        <v>0</v>
      </c>
      <c r="BI40" s="150"/>
      <c r="BJ40" s="150"/>
      <c r="BK40" s="150"/>
      <c r="BL40" s="149">
        <f>'(附表５－１)(附表５－２)年間実績報告'!BC38</f>
        <v>0</v>
      </c>
      <c r="BM40" s="149"/>
      <c r="BN40" s="149"/>
      <c r="BO40" s="151"/>
      <c r="BP40" s="147" t="s">
        <v>173</v>
      </c>
      <c r="BQ40" s="148" t="s">
        <v>173</v>
      </c>
      <c r="BR40" s="148" t="s">
        <v>173</v>
      </c>
      <c r="BS40" s="148" t="s">
        <v>173</v>
      </c>
      <c r="BT40" s="148" t="s">
        <v>173</v>
      </c>
      <c r="BU40" s="148" t="s">
        <v>173</v>
      </c>
      <c r="BV40" s="149">
        <f>'(附表１－３)年間実施計画'!R99</f>
        <v>0</v>
      </c>
      <c r="BW40" s="149"/>
      <c r="BX40" s="149"/>
      <c r="BY40" s="149"/>
      <c r="BZ40" s="149">
        <f>'(附表５－１)(附表５－２)年間実績報告'!BP38</f>
        <v>0</v>
      </c>
      <c r="CA40" s="149"/>
      <c r="CB40" s="149"/>
      <c r="CC40" s="149"/>
      <c r="CD40" s="150">
        <f>'(附表１－３)年間実施計画'!S99</f>
        <v>0</v>
      </c>
      <c r="CE40" s="150"/>
      <c r="CF40" s="150"/>
      <c r="CG40" s="150"/>
      <c r="CH40" s="149">
        <f>'(附表５－１)(附表５－２)年間実績報告'!BW38</f>
        <v>0</v>
      </c>
      <c r="CI40" s="149"/>
      <c r="CJ40" s="149"/>
      <c r="CK40" s="151"/>
      <c r="CL40" s="147" t="s">
        <v>198</v>
      </c>
      <c r="CM40" s="148"/>
      <c r="CN40" s="148"/>
      <c r="CO40" s="148"/>
      <c r="CP40" s="148"/>
      <c r="CQ40" s="148"/>
      <c r="CR40" s="149">
        <f>'(附表１－３)年間実施計画'!R124</f>
        <v>0</v>
      </c>
      <c r="CS40" s="149"/>
      <c r="CT40" s="149"/>
      <c r="CU40" s="149"/>
      <c r="CV40" s="149">
        <f>'(附表５－１)(附表５－２)年間実績報告'!CJ38</f>
        <v>0</v>
      </c>
      <c r="CW40" s="149"/>
      <c r="CX40" s="149"/>
      <c r="CY40" s="149"/>
      <c r="CZ40" s="150">
        <f>'(附表１－３)年間実施計画'!S124</f>
        <v>0</v>
      </c>
      <c r="DA40" s="150"/>
      <c r="DB40" s="150"/>
      <c r="DC40" s="150"/>
      <c r="DD40" s="149">
        <f>'(附表５－１)(附表５－２)年間実績報告'!CQ38</f>
        <v>0</v>
      </c>
      <c r="DE40" s="149"/>
      <c r="DF40" s="149"/>
      <c r="DG40" s="149"/>
      <c r="DH40" s="59"/>
      <c r="DI40" s="59"/>
      <c r="DJ40" s="59"/>
      <c r="DK40" s="59"/>
      <c r="DL40" s="59"/>
      <c r="DM40" s="59"/>
      <c r="DN40" s="59"/>
      <c r="DO40" s="59"/>
      <c r="DP40" s="59"/>
      <c r="DQ40" s="59"/>
      <c r="DR40" s="59"/>
      <c r="DS40" s="59"/>
      <c r="DT40" s="59"/>
      <c r="DU40" s="59"/>
      <c r="DV40" s="59"/>
      <c r="DW40" s="59"/>
      <c r="DX40" s="59"/>
      <c r="DY40" s="59"/>
      <c r="DZ40" s="59"/>
      <c r="EA40" s="59"/>
      <c r="EB40" s="59"/>
      <c r="EC40" s="59"/>
    </row>
    <row r="41" spans="2:133" ht="15.05" customHeight="1" x14ac:dyDescent="0.5">
      <c r="B41" s="148" t="s">
        <v>99</v>
      </c>
      <c r="C41" s="148"/>
      <c r="D41" s="148"/>
      <c r="E41" s="148"/>
      <c r="F41" s="148"/>
      <c r="G41" s="148"/>
      <c r="H41" s="149">
        <f>'(附表１－３)年間実施計画'!R25</f>
        <v>0</v>
      </c>
      <c r="I41" s="149"/>
      <c r="J41" s="149"/>
      <c r="K41" s="149"/>
      <c r="L41" s="149">
        <f>'(附表５－１)(附表５－２)年間実績報告'!H39</f>
        <v>0</v>
      </c>
      <c r="M41" s="149"/>
      <c r="N41" s="149"/>
      <c r="O41" s="149"/>
      <c r="P41" s="150">
        <f>'(附表１－３)年間実施計画'!S25</f>
        <v>0</v>
      </c>
      <c r="Q41" s="150"/>
      <c r="R41" s="150"/>
      <c r="S41" s="150"/>
      <c r="T41" s="149">
        <f>'(附表５－１)(附表５－２)年間実績報告'!O39</f>
        <v>0</v>
      </c>
      <c r="U41" s="149"/>
      <c r="V41" s="149"/>
      <c r="W41" s="151"/>
      <c r="X41" s="147" t="s">
        <v>124</v>
      </c>
      <c r="Y41" s="148"/>
      <c r="Z41" s="148"/>
      <c r="AA41" s="148"/>
      <c r="AB41" s="148"/>
      <c r="AC41" s="148"/>
      <c r="AD41" s="149">
        <f>'(附表１－３)年間実施計画'!R50</f>
        <v>0</v>
      </c>
      <c r="AE41" s="149"/>
      <c r="AF41" s="149"/>
      <c r="AG41" s="149"/>
      <c r="AH41" s="149">
        <f>'(附表５－１)(附表５－２)年間実績報告'!AB39</f>
        <v>0</v>
      </c>
      <c r="AI41" s="149"/>
      <c r="AJ41" s="149"/>
      <c r="AK41" s="149"/>
      <c r="AL41" s="150">
        <f>'(附表１－３)年間実施計画'!S50</f>
        <v>0</v>
      </c>
      <c r="AM41" s="150"/>
      <c r="AN41" s="150"/>
      <c r="AO41" s="150"/>
      <c r="AP41" s="149">
        <f>'(附表５－１)(附表５－２)年間実績報告'!AI39</f>
        <v>0</v>
      </c>
      <c r="AQ41" s="149"/>
      <c r="AR41" s="149"/>
      <c r="AS41" s="151"/>
      <c r="AT41" s="147" t="s">
        <v>149</v>
      </c>
      <c r="AU41" s="148"/>
      <c r="AV41" s="148"/>
      <c r="AW41" s="148"/>
      <c r="AX41" s="148"/>
      <c r="AY41" s="148"/>
      <c r="AZ41" s="149">
        <f>'(附表１－３)年間実施計画'!R75</f>
        <v>0</v>
      </c>
      <c r="BA41" s="149"/>
      <c r="BB41" s="149"/>
      <c r="BC41" s="149"/>
      <c r="BD41" s="149">
        <f>'(附表５－１)(附表５－２)年間実績報告'!AV39</f>
        <v>0</v>
      </c>
      <c r="BE41" s="149"/>
      <c r="BF41" s="149"/>
      <c r="BG41" s="149"/>
      <c r="BH41" s="150">
        <f>'(附表１－３)年間実施計画'!S75</f>
        <v>0</v>
      </c>
      <c r="BI41" s="150"/>
      <c r="BJ41" s="150"/>
      <c r="BK41" s="150"/>
      <c r="BL41" s="149">
        <f>'(附表５－１)(附表５－２)年間実績報告'!BC39</f>
        <v>0</v>
      </c>
      <c r="BM41" s="149"/>
      <c r="BN41" s="149"/>
      <c r="BO41" s="151"/>
      <c r="BP41" s="147" t="s">
        <v>174</v>
      </c>
      <c r="BQ41" s="148" t="s">
        <v>174</v>
      </c>
      <c r="BR41" s="148" t="s">
        <v>174</v>
      </c>
      <c r="BS41" s="148" t="s">
        <v>174</v>
      </c>
      <c r="BT41" s="148" t="s">
        <v>174</v>
      </c>
      <c r="BU41" s="148" t="s">
        <v>174</v>
      </c>
      <c r="BV41" s="149">
        <f>'(附表１－３)年間実施計画'!R100</f>
        <v>0</v>
      </c>
      <c r="BW41" s="149"/>
      <c r="BX41" s="149"/>
      <c r="BY41" s="149"/>
      <c r="BZ41" s="149">
        <f>'(附表５－１)(附表５－２)年間実績報告'!BP39</f>
        <v>0</v>
      </c>
      <c r="CA41" s="149"/>
      <c r="CB41" s="149"/>
      <c r="CC41" s="149"/>
      <c r="CD41" s="150">
        <f>'(附表１－３)年間実施計画'!S100</f>
        <v>0</v>
      </c>
      <c r="CE41" s="150"/>
      <c r="CF41" s="150"/>
      <c r="CG41" s="150"/>
      <c r="CH41" s="149">
        <f>'(附表５－１)(附表５－２)年間実績報告'!BW39</f>
        <v>0</v>
      </c>
      <c r="CI41" s="149"/>
      <c r="CJ41" s="149"/>
      <c r="CK41" s="151"/>
      <c r="CL41" s="147" t="s">
        <v>199</v>
      </c>
      <c r="CM41" s="148"/>
      <c r="CN41" s="148"/>
      <c r="CO41" s="148"/>
      <c r="CP41" s="148"/>
      <c r="CQ41" s="148"/>
      <c r="CR41" s="149">
        <f>'(附表１－３)年間実施計画'!R125</f>
        <v>0</v>
      </c>
      <c r="CS41" s="149"/>
      <c r="CT41" s="149"/>
      <c r="CU41" s="149"/>
      <c r="CV41" s="149">
        <f>'(附表５－１)(附表５－２)年間実績報告'!CJ39</f>
        <v>0</v>
      </c>
      <c r="CW41" s="149"/>
      <c r="CX41" s="149"/>
      <c r="CY41" s="149"/>
      <c r="CZ41" s="150">
        <f>'(附表１－３)年間実施計画'!S125</f>
        <v>0</v>
      </c>
      <c r="DA41" s="150"/>
      <c r="DB41" s="150"/>
      <c r="DC41" s="150"/>
      <c r="DD41" s="149">
        <f>'(附表５－１)(附表５－２)年間実績報告'!CQ39</f>
        <v>0</v>
      </c>
      <c r="DE41" s="149"/>
      <c r="DF41" s="149"/>
      <c r="DG41" s="149"/>
      <c r="DH41" s="59"/>
      <c r="DI41" s="59"/>
      <c r="DJ41" s="59"/>
      <c r="DK41" s="59"/>
      <c r="DL41" s="59"/>
      <c r="DM41" s="59"/>
      <c r="DN41" s="59"/>
      <c r="DO41" s="59"/>
      <c r="DP41" s="59"/>
      <c r="DQ41" s="59"/>
      <c r="DR41" s="59"/>
      <c r="DS41" s="59"/>
      <c r="DT41" s="59"/>
      <c r="DU41" s="59"/>
      <c r="DV41" s="59"/>
      <c r="DW41" s="59"/>
      <c r="DX41" s="59"/>
      <c r="DY41" s="59"/>
      <c r="DZ41" s="59"/>
      <c r="EA41" s="59"/>
      <c r="EB41" s="59"/>
      <c r="EC41" s="59"/>
    </row>
    <row r="42" spans="2:133" ht="15.05" customHeight="1" x14ac:dyDescent="0.5">
      <c r="B42" s="148" t="s">
        <v>100</v>
      </c>
      <c r="C42" s="148"/>
      <c r="D42" s="148"/>
      <c r="E42" s="148"/>
      <c r="F42" s="148"/>
      <c r="G42" s="148"/>
      <c r="H42" s="149">
        <f>'(附表１－３)年間実施計画'!R26</f>
        <v>0</v>
      </c>
      <c r="I42" s="149"/>
      <c r="J42" s="149"/>
      <c r="K42" s="149"/>
      <c r="L42" s="149">
        <f>'(附表５－１)(附表５－２)年間実績報告'!H40</f>
        <v>0</v>
      </c>
      <c r="M42" s="149"/>
      <c r="N42" s="149"/>
      <c r="O42" s="149"/>
      <c r="P42" s="150">
        <f>'(附表１－３)年間実施計画'!S26</f>
        <v>0</v>
      </c>
      <c r="Q42" s="150"/>
      <c r="R42" s="150"/>
      <c r="S42" s="150"/>
      <c r="T42" s="149">
        <f>'(附表５－１)(附表５－２)年間実績報告'!O40</f>
        <v>0</v>
      </c>
      <c r="U42" s="149"/>
      <c r="V42" s="149"/>
      <c r="W42" s="151"/>
      <c r="X42" s="147" t="s">
        <v>125</v>
      </c>
      <c r="Y42" s="148"/>
      <c r="Z42" s="148"/>
      <c r="AA42" s="148"/>
      <c r="AB42" s="148"/>
      <c r="AC42" s="148"/>
      <c r="AD42" s="149">
        <f>'(附表１－３)年間実施計画'!R51</f>
        <v>0</v>
      </c>
      <c r="AE42" s="149"/>
      <c r="AF42" s="149"/>
      <c r="AG42" s="149"/>
      <c r="AH42" s="149">
        <f>'(附表５－１)(附表５－２)年間実績報告'!AB40</f>
        <v>0</v>
      </c>
      <c r="AI42" s="149"/>
      <c r="AJ42" s="149"/>
      <c r="AK42" s="149"/>
      <c r="AL42" s="150">
        <f>'(附表１－３)年間実施計画'!S51</f>
        <v>0</v>
      </c>
      <c r="AM42" s="150"/>
      <c r="AN42" s="150"/>
      <c r="AO42" s="150"/>
      <c r="AP42" s="149">
        <f>'(附表５－１)(附表５－２)年間実績報告'!AI40</f>
        <v>0</v>
      </c>
      <c r="AQ42" s="149"/>
      <c r="AR42" s="149"/>
      <c r="AS42" s="151"/>
      <c r="AT42" s="147" t="s">
        <v>150</v>
      </c>
      <c r="AU42" s="148"/>
      <c r="AV42" s="148"/>
      <c r="AW42" s="148"/>
      <c r="AX42" s="148"/>
      <c r="AY42" s="148"/>
      <c r="AZ42" s="149">
        <f>'(附表１－３)年間実施計画'!R76</f>
        <v>0</v>
      </c>
      <c r="BA42" s="149"/>
      <c r="BB42" s="149"/>
      <c r="BC42" s="149"/>
      <c r="BD42" s="149">
        <f>'(附表５－１)(附表５－２)年間実績報告'!AV40</f>
        <v>0</v>
      </c>
      <c r="BE42" s="149"/>
      <c r="BF42" s="149"/>
      <c r="BG42" s="149"/>
      <c r="BH42" s="150">
        <f>'(附表１－３)年間実施計画'!S76</f>
        <v>0</v>
      </c>
      <c r="BI42" s="150"/>
      <c r="BJ42" s="150"/>
      <c r="BK42" s="150"/>
      <c r="BL42" s="149">
        <f>'(附表５－１)(附表５－２)年間実績報告'!BC40</f>
        <v>0</v>
      </c>
      <c r="BM42" s="149"/>
      <c r="BN42" s="149"/>
      <c r="BO42" s="151"/>
      <c r="BP42" s="147" t="s">
        <v>175</v>
      </c>
      <c r="BQ42" s="148" t="s">
        <v>175</v>
      </c>
      <c r="BR42" s="148" t="s">
        <v>175</v>
      </c>
      <c r="BS42" s="148" t="s">
        <v>175</v>
      </c>
      <c r="BT42" s="148" t="s">
        <v>175</v>
      </c>
      <c r="BU42" s="148" t="s">
        <v>175</v>
      </c>
      <c r="BV42" s="149">
        <f>'(附表１－３)年間実施計画'!R101</f>
        <v>0</v>
      </c>
      <c r="BW42" s="149"/>
      <c r="BX42" s="149"/>
      <c r="BY42" s="149"/>
      <c r="BZ42" s="149">
        <f>'(附表５－１)(附表５－２)年間実績報告'!BP40</f>
        <v>0</v>
      </c>
      <c r="CA42" s="149"/>
      <c r="CB42" s="149"/>
      <c r="CC42" s="149"/>
      <c r="CD42" s="150">
        <f>'(附表１－３)年間実施計画'!S101</f>
        <v>0</v>
      </c>
      <c r="CE42" s="150"/>
      <c r="CF42" s="150"/>
      <c r="CG42" s="150"/>
      <c r="CH42" s="149">
        <f>'(附表５－１)(附表５－２)年間実績報告'!BW40</f>
        <v>0</v>
      </c>
      <c r="CI42" s="149"/>
      <c r="CJ42" s="149"/>
      <c r="CK42" s="151"/>
      <c r="CL42" s="147" t="s">
        <v>200</v>
      </c>
      <c r="CM42" s="148"/>
      <c r="CN42" s="148"/>
      <c r="CO42" s="148"/>
      <c r="CP42" s="148"/>
      <c r="CQ42" s="148"/>
      <c r="CR42" s="149">
        <f>'(附表１－３)年間実施計画'!R126</f>
        <v>0</v>
      </c>
      <c r="CS42" s="149"/>
      <c r="CT42" s="149"/>
      <c r="CU42" s="149"/>
      <c r="CV42" s="149">
        <f>'(附表５－１)(附表５－２)年間実績報告'!CJ40</f>
        <v>0</v>
      </c>
      <c r="CW42" s="149"/>
      <c r="CX42" s="149"/>
      <c r="CY42" s="149"/>
      <c r="CZ42" s="150">
        <f>'(附表１－３)年間実施計画'!S126</f>
        <v>0</v>
      </c>
      <c r="DA42" s="150"/>
      <c r="DB42" s="150"/>
      <c r="DC42" s="150"/>
      <c r="DD42" s="149">
        <f>'(附表５－１)(附表５－２)年間実績報告'!CQ40</f>
        <v>0</v>
      </c>
      <c r="DE42" s="149"/>
      <c r="DF42" s="149"/>
      <c r="DG42" s="149"/>
      <c r="DH42" s="59"/>
      <c r="DI42" s="59"/>
      <c r="DJ42" s="59"/>
      <c r="DK42" s="59"/>
      <c r="DL42" s="59"/>
      <c r="DM42" s="59"/>
      <c r="DN42" s="59"/>
      <c r="DO42" s="59"/>
      <c r="DP42" s="59"/>
      <c r="DQ42" s="59"/>
      <c r="DR42" s="59"/>
      <c r="DS42" s="59"/>
      <c r="DT42" s="59"/>
      <c r="DU42" s="59"/>
      <c r="DV42" s="59"/>
      <c r="DW42" s="59"/>
      <c r="DX42" s="59"/>
      <c r="DY42" s="59"/>
      <c r="DZ42" s="59"/>
      <c r="EA42" s="59"/>
      <c r="EB42" s="59"/>
      <c r="EC42" s="59"/>
    </row>
    <row r="43" spans="2:133" ht="15.05" customHeight="1" x14ac:dyDescent="0.5">
      <c r="B43" s="148" t="s">
        <v>101</v>
      </c>
      <c r="C43" s="148"/>
      <c r="D43" s="148"/>
      <c r="E43" s="148"/>
      <c r="F43" s="148"/>
      <c r="G43" s="148"/>
      <c r="H43" s="149">
        <f>'(附表１－３)年間実施計画'!R27</f>
        <v>0</v>
      </c>
      <c r="I43" s="149"/>
      <c r="J43" s="149"/>
      <c r="K43" s="149"/>
      <c r="L43" s="149">
        <f>'(附表５－１)(附表５－２)年間実績報告'!H41</f>
        <v>0</v>
      </c>
      <c r="M43" s="149"/>
      <c r="N43" s="149"/>
      <c r="O43" s="149"/>
      <c r="P43" s="150">
        <f>'(附表１－３)年間実施計画'!S27</f>
        <v>0</v>
      </c>
      <c r="Q43" s="150"/>
      <c r="R43" s="150"/>
      <c r="S43" s="150"/>
      <c r="T43" s="149">
        <f>'(附表５－１)(附表５－２)年間実績報告'!O41</f>
        <v>0</v>
      </c>
      <c r="U43" s="149"/>
      <c r="V43" s="149"/>
      <c r="W43" s="151"/>
      <c r="X43" s="147" t="s">
        <v>126</v>
      </c>
      <c r="Y43" s="148"/>
      <c r="Z43" s="148"/>
      <c r="AA43" s="148"/>
      <c r="AB43" s="148"/>
      <c r="AC43" s="148"/>
      <c r="AD43" s="149">
        <f>'(附表１－３)年間実施計画'!R52</f>
        <v>0</v>
      </c>
      <c r="AE43" s="149"/>
      <c r="AF43" s="149"/>
      <c r="AG43" s="149"/>
      <c r="AH43" s="149">
        <f>'(附表５－１)(附表５－２)年間実績報告'!AB41</f>
        <v>0</v>
      </c>
      <c r="AI43" s="149"/>
      <c r="AJ43" s="149"/>
      <c r="AK43" s="149"/>
      <c r="AL43" s="150">
        <f>'(附表１－３)年間実施計画'!S52</f>
        <v>0</v>
      </c>
      <c r="AM43" s="150"/>
      <c r="AN43" s="150"/>
      <c r="AO43" s="150"/>
      <c r="AP43" s="149">
        <f>'(附表５－１)(附表５－２)年間実績報告'!AI41</f>
        <v>0</v>
      </c>
      <c r="AQ43" s="149"/>
      <c r="AR43" s="149"/>
      <c r="AS43" s="151"/>
      <c r="AT43" s="147" t="s">
        <v>151</v>
      </c>
      <c r="AU43" s="148"/>
      <c r="AV43" s="148"/>
      <c r="AW43" s="148"/>
      <c r="AX43" s="148"/>
      <c r="AY43" s="148"/>
      <c r="AZ43" s="149">
        <f>'(附表１－３)年間実施計画'!R77</f>
        <v>0</v>
      </c>
      <c r="BA43" s="149"/>
      <c r="BB43" s="149"/>
      <c r="BC43" s="149"/>
      <c r="BD43" s="149">
        <f>'(附表５－１)(附表５－２)年間実績報告'!AV41</f>
        <v>0</v>
      </c>
      <c r="BE43" s="149"/>
      <c r="BF43" s="149"/>
      <c r="BG43" s="149"/>
      <c r="BH43" s="150">
        <f>'(附表１－３)年間実施計画'!S77</f>
        <v>0</v>
      </c>
      <c r="BI43" s="150"/>
      <c r="BJ43" s="150"/>
      <c r="BK43" s="150"/>
      <c r="BL43" s="149">
        <f>'(附表５－１)(附表５－２)年間実績報告'!BC41</f>
        <v>0</v>
      </c>
      <c r="BM43" s="149"/>
      <c r="BN43" s="149"/>
      <c r="BO43" s="151"/>
      <c r="BP43" s="147" t="s">
        <v>176</v>
      </c>
      <c r="BQ43" s="148" t="s">
        <v>176</v>
      </c>
      <c r="BR43" s="148" t="s">
        <v>176</v>
      </c>
      <c r="BS43" s="148" t="s">
        <v>176</v>
      </c>
      <c r="BT43" s="148" t="s">
        <v>176</v>
      </c>
      <c r="BU43" s="148" t="s">
        <v>176</v>
      </c>
      <c r="BV43" s="149">
        <f>'(附表１－３)年間実施計画'!R102</f>
        <v>0</v>
      </c>
      <c r="BW43" s="149"/>
      <c r="BX43" s="149"/>
      <c r="BY43" s="149"/>
      <c r="BZ43" s="149">
        <f>'(附表５－１)(附表５－２)年間実績報告'!BP41</f>
        <v>0</v>
      </c>
      <c r="CA43" s="149"/>
      <c r="CB43" s="149"/>
      <c r="CC43" s="149"/>
      <c r="CD43" s="150">
        <f>'(附表１－３)年間実施計画'!S102</f>
        <v>0</v>
      </c>
      <c r="CE43" s="150"/>
      <c r="CF43" s="150"/>
      <c r="CG43" s="150"/>
      <c r="CH43" s="149">
        <f>'(附表５－１)(附表５－２)年間実績報告'!BW41</f>
        <v>0</v>
      </c>
      <c r="CI43" s="149"/>
      <c r="CJ43" s="149"/>
      <c r="CK43" s="151"/>
      <c r="CL43" s="147" t="s">
        <v>201</v>
      </c>
      <c r="CM43" s="148"/>
      <c r="CN43" s="148"/>
      <c r="CO43" s="148"/>
      <c r="CP43" s="148"/>
      <c r="CQ43" s="148"/>
      <c r="CR43" s="149">
        <f>'(附表１－３)年間実施計画'!R127</f>
        <v>0</v>
      </c>
      <c r="CS43" s="149"/>
      <c r="CT43" s="149"/>
      <c r="CU43" s="149"/>
      <c r="CV43" s="149">
        <f>'(附表５－１)(附表５－２)年間実績報告'!CJ41</f>
        <v>0</v>
      </c>
      <c r="CW43" s="149"/>
      <c r="CX43" s="149"/>
      <c r="CY43" s="149"/>
      <c r="CZ43" s="150">
        <f>'(附表１－３)年間実施計画'!S127</f>
        <v>0</v>
      </c>
      <c r="DA43" s="150"/>
      <c r="DB43" s="150"/>
      <c r="DC43" s="150"/>
      <c r="DD43" s="149">
        <f>'(附表５－１)(附表５－２)年間実績報告'!CQ41</f>
        <v>0</v>
      </c>
      <c r="DE43" s="149"/>
      <c r="DF43" s="149"/>
      <c r="DG43" s="149"/>
      <c r="DH43" s="59"/>
      <c r="DI43" s="59"/>
      <c r="DJ43" s="59"/>
      <c r="DK43" s="59"/>
      <c r="DL43" s="59"/>
      <c r="DM43" s="59"/>
      <c r="DN43" s="59"/>
      <c r="DO43" s="59"/>
      <c r="DP43" s="59"/>
      <c r="DQ43" s="59"/>
      <c r="DR43" s="59"/>
      <c r="DS43" s="59"/>
      <c r="DT43" s="59"/>
      <c r="DU43" s="59"/>
      <c r="DV43" s="59"/>
      <c r="DW43" s="59"/>
      <c r="DX43" s="59"/>
      <c r="DY43" s="59"/>
      <c r="DZ43" s="59"/>
      <c r="EA43" s="59"/>
      <c r="EB43" s="59"/>
      <c r="EC43" s="59"/>
    </row>
  </sheetData>
  <sheetProtection algorithmName="SHA-512" hashValue="/Nn6zWM+3EqsrlqGd6gIucFQgwyi0j3GG3WV7B9u5HinQBrcGBlqVubsRRueDsL6KIc3e+NLFkNY3c6nIncB/Q==" saltValue="PvUtvu6bRo4flH6u4qkuNw==" spinCount="100000" sheet="1" objects="1" scenarios="1"/>
  <mergeCells count="800">
    <mergeCell ref="A3:EC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 ref="CD17:CK17"/>
    <mergeCell ref="CY9:DD9"/>
    <mergeCell ref="DE9:DJ9"/>
    <mergeCell ref="DK9:DP9"/>
    <mergeCell ref="DQ9:DV9"/>
    <mergeCell ref="CW14:DC14"/>
    <mergeCell ref="DD14:EC14"/>
    <mergeCell ref="DQ8:DV8"/>
    <mergeCell ref="B9:N9"/>
    <mergeCell ref="O9:AA9"/>
    <mergeCell ref="AB9:BN9"/>
    <mergeCell ref="BO9:BT9"/>
    <mergeCell ref="BU9:BZ9"/>
    <mergeCell ref="CA9:CF9"/>
    <mergeCell ref="CG9:CL9"/>
    <mergeCell ref="CM9:CR9"/>
    <mergeCell ref="CS9:CX9"/>
    <mergeCell ref="CH18:CK18"/>
    <mergeCell ref="CW15:DC15"/>
    <mergeCell ref="DD15:EC15"/>
    <mergeCell ref="B17:G18"/>
    <mergeCell ref="H17:O17"/>
    <mergeCell ref="P17:W17"/>
    <mergeCell ref="X17:AC18"/>
    <mergeCell ref="AD17:AK17"/>
    <mergeCell ref="AL17:AS17"/>
    <mergeCell ref="AT17:AY18"/>
    <mergeCell ref="AZ17:BG17"/>
    <mergeCell ref="CZ17:DG17"/>
    <mergeCell ref="DH17:DM18"/>
    <mergeCell ref="DN17:DU17"/>
    <mergeCell ref="DV17:EC17"/>
    <mergeCell ref="H18:K18"/>
    <mergeCell ref="L18:O18"/>
    <mergeCell ref="P18:S18"/>
    <mergeCell ref="T18:W18"/>
    <mergeCell ref="AD18:AG18"/>
    <mergeCell ref="AH18:AK18"/>
    <mergeCell ref="BH17:BO17"/>
    <mergeCell ref="BP17:BU18"/>
    <mergeCell ref="BV17:CC17"/>
    <mergeCell ref="AZ20:BC20"/>
    <mergeCell ref="DN19:DQ19"/>
    <mergeCell ref="DR19:DU19"/>
    <mergeCell ref="DV19:DY19"/>
    <mergeCell ref="DZ19:EC19"/>
    <mergeCell ref="CZ19:DC19"/>
    <mergeCell ref="DD19:DG19"/>
    <mergeCell ref="DH19:DM19"/>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BV18:BY18"/>
    <mergeCell ref="BZ18:CC18"/>
    <mergeCell ref="CD18:CG18"/>
    <mergeCell ref="DV18:DY18"/>
    <mergeCell ref="DZ18:EC18"/>
    <mergeCell ref="CV18:CY18"/>
    <mergeCell ref="CZ18:DC18"/>
    <mergeCell ref="DD18:DG18"/>
    <mergeCell ref="DN18:DQ18"/>
    <mergeCell ref="DR18:DU18"/>
    <mergeCell ref="CL17:CQ18"/>
    <mergeCell ref="CR17:CY17"/>
    <mergeCell ref="CR18:CU18"/>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AP20:AS20"/>
    <mergeCell ref="AT20:AY20"/>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DR21:DU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DR27:DU27"/>
    <mergeCell ref="DV27:DY27"/>
    <mergeCell ref="DZ27:EC27"/>
    <mergeCell ref="CD27:CG27"/>
    <mergeCell ref="CH27:CK27"/>
    <mergeCell ref="CL27:CQ27"/>
    <mergeCell ref="CR27:CU27"/>
    <mergeCell ref="CV27:CY27"/>
    <mergeCell ref="CZ27:DC27"/>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 ref="AP29:AS29"/>
    <mergeCell ref="AT29:AY29"/>
    <mergeCell ref="AZ29:BC29"/>
    <mergeCell ref="B29:G29"/>
    <mergeCell ref="H29:K29"/>
    <mergeCell ref="L29:O29"/>
    <mergeCell ref="P29:S29"/>
    <mergeCell ref="T29:W29"/>
    <mergeCell ref="X29:AC29"/>
    <mergeCell ref="P30:S30"/>
    <mergeCell ref="T30:W30"/>
    <mergeCell ref="X30:AC30"/>
    <mergeCell ref="DD29:DG29"/>
    <mergeCell ref="DH29:DM29"/>
    <mergeCell ref="DN29:DQ29"/>
    <mergeCell ref="DR29:DU29"/>
    <mergeCell ref="DV29:DY29"/>
    <mergeCell ref="DZ29:EC29"/>
    <mergeCell ref="CD29:CG29"/>
    <mergeCell ref="CH29:CK29"/>
    <mergeCell ref="CL29:CQ29"/>
    <mergeCell ref="CR29:CU29"/>
    <mergeCell ref="CV29:CY29"/>
    <mergeCell ref="CZ29:DC29"/>
    <mergeCell ref="BD29:BG29"/>
    <mergeCell ref="BH29:BK29"/>
    <mergeCell ref="BL29:BO29"/>
    <mergeCell ref="BP29:BU29"/>
    <mergeCell ref="BV29:BY29"/>
    <mergeCell ref="BZ29:CC29"/>
    <mergeCell ref="AD29:AG29"/>
    <mergeCell ref="AH29:AK29"/>
    <mergeCell ref="AL29:AO29"/>
    <mergeCell ref="DR30:DU30"/>
    <mergeCell ref="DV30:DY30"/>
    <mergeCell ref="DZ30:EC30"/>
    <mergeCell ref="CD30:CG30"/>
    <mergeCell ref="CH30:CK30"/>
    <mergeCell ref="CL30:CQ30"/>
    <mergeCell ref="CR30:CU30"/>
    <mergeCell ref="CV30:CY30"/>
    <mergeCell ref="CZ30:DC30"/>
    <mergeCell ref="B31:G31"/>
    <mergeCell ref="H31:K31"/>
    <mergeCell ref="L31:O31"/>
    <mergeCell ref="P31:S31"/>
    <mergeCell ref="T31:W31"/>
    <mergeCell ref="X31:AC31"/>
    <mergeCell ref="DD30:DG30"/>
    <mergeCell ref="DH30:DM30"/>
    <mergeCell ref="DN30:DQ30"/>
    <mergeCell ref="BD30:BG30"/>
    <mergeCell ref="BH30:BK30"/>
    <mergeCell ref="BL30:BO30"/>
    <mergeCell ref="BP30:BU30"/>
    <mergeCell ref="BV30:BY30"/>
    <mergeCell ref="BZ30:CC30"/>
    <mergeCell ref="AD30:AG30"/>
    <mergeCell ref="AH30:AK30"/>
    <mergeCell ref="AL30:AO30"/>
    <mergeCell ref="AP30:AS30"/>
    <mergeCell ref="AT30:AY30"/>
    <mergeCell ref="AZ30:BC30"/>
    <mergeCell ref="B30:G30"/>
    <mergeCell ref="H30:K30"/>
    <mergeCell ref="L30:O30"/>
    <mergeCell ref="BD31:BG31"/>
    <mergeCell ref="BH31:BK31"/>
    <mergeCell ref="BL31:BO31"/>
    <mergeCell ref="BP31:BU31"/>
    <mergeCell ref="BV31:BY31"/>
    <mergeCell ref="BZ31:CC31"/>
    <mergeCell ref="AD31:AG31"/>
    <mergeCell ref="AH31:AK31"/>
    <mergeCell ref="AL31:AO31"/>
    <mergeCell ref="AP31:AS31"/>
    <mergeCell ref="AT31:AY31"/>
    <mergeCell ref="AZ31:BC31"/>
    <mergeCell ref="DD31:DG31"/>
    <mergeCell ref="DH31:DM31"/>
    <mergeCell ref="DN31:DQ31"/>
    <mergeCell ref="DR31:DU31"/>
    <mergeCell ref="DV31:DY31"/>
    <mergeCell ref="DZ31:EC31"/>
    <mergeCell ref="CD31:CG31"/>
    <mergeCell ref="CH31:CK31"/>
    <mergeCell ref="CL31:CQ31"/>
    <mergeCell ref="CR31:CU31"/>
    <mergeCell ref="CV31:CY31"/>
    <mergeCell ref="CZ31:DC31"/>
    <mergeCell ref="AP32:AS32"/>
    <mergeCell ref="AT32:AY32"/>
    <mergeCell ref="AZ32:BC32"/>
    <mergeCell ref="B32:G32"/>
    <mergeCell ref="H32:K32"/>
    <mergeCell ref="L32:O32"/>
    <mergeCell ref="P32:S32"/>
    <mergeCell ref="T32:W32"/>
    <mergeCell ref="X32:AC32"/>
    <mergeCell ref="P33:S33"/>
    <mergeCell ref="T33:W33"/>
    <mergeCell ref="X33:AC33"/>
    <mergeCell ref="DD32:DG32"/>
    <mergeCell ref="DH32:DM32"/>
    <mergeCell ref="DN32:DQ32"/>
    <mergeCell ref="DR32:DU32"/>
    <mergeCell ref="DV32:DY32"/>
    <mergeCell ref="DZ32:EC32"/>
    <mergeCell ref="CD32:CG32"/>
    <mergeCell ref="CH32:CK32"/>
    <mergeCell ref="CL32:CQ32"/>
    <mergeCell ref="CR32:CU32"/>
    <mergeCell ref="CV32:CY32"/>
    <mergeCell ref="CZ32:DC32"/>
    <mergeCell ref="BD32:BG32"/>
    <mergeCell ref="BH32:BK32"/>
    <mergeCell ref="BL32:BO32"/>
    <mergeCell ref="BP32:BU32"/>
    <mergeCell ref="BV32:BY32"/>
    <mergeCell ref="BZ32:CC32"/>
    <mergeCell ref="AD32:AG32"/>
    <mergeCell ref="AH32:AK32"/>
    <mergeCell ref="AL32:AO32"/>
    <mergeCell ref="DR33:DU33"/>
    <mergeCell ref="DV33:DY33"/>
    <mergeCell ref="DZ33:EC33"/>
    <mergeCell ref="CD33:CG33"/>
    <mergeCell ref="CH33:CK33"/>
    <mergeCell ref="CL33:CQ33"/>
    <mergeCell ref="CR33:CU33"/>
    <mergeCell ref="CV33:CY33"/>
    <mergeCell ref="CZ33:DC33"/>
    <mergeCell ref="B34:G34"/>
    <mergeCell ref="H34:K34"/>
    <mergeCell ref="L34:O34"/>
    <mergeCell ref="P34:S34"/>
    <mergeCell ref="T34:W34"/>
    <mergeCell ref="X34:AC34"/>
    <mergeCell ref="DD33:DG33"/>
    <mergeCell ref="DH33:DM33"/>
    <mergeCell ref="DN33:DQ33"/>
    <mergeCell ref="BD33:BG33"/>
    <mergeCell ref="BH33:BK33"/>
    <mergeCell ref="BL33:BO33"/>
    <mergeCell ref="BP33:BU33"/>
    <mergeCell ref="BV33:BY33"/>
    <mergeCell ref="BZ33:CC33"/>
    <mergeCell ref="AD33:AG33"/>
    <mergeCell ref="AH33:AK33"/>
    <mergeCell ref="AL33:AO33"/>
    <mergeCell ref="AP33:AS33"/>
    <mergeCell ref="AT33:AY33"/>
    <mergeCell ref="AZ33:BC33"/>
    <mergeCell ref="B33:G33"/>
    <mergeCell ref="H33:K33"/>
    <mergeCell ref="L33:O33"/>
    <mergeCell ref="BD34:BG34"/>
    <mergeCell ref="BH34:BK34"/>
    <mergeCell ref="BL34:BO34"/>
    <mergeCell ref="BP34:BU34"/>
    <mergeCell ref="BV34:BY34"/>
    <mergeCell ref="BZ34:CC34"/>
    <mergeCell ref="AD34:AG34"/>
    <mergeCell ref="AH34:AK34"/>
    <mergeCell ref="AL34:AO34"/>
    <mergeCell ref="AP34:AS34"/>
    <mergeCell ref="AT34:AY34"/>
    <mergeCell ref="AZ34:BC34"/>
    <mergeCell ref="DD34:DG34"/>
    <mergeCell ref="DH34:DM34"/>
    <mergeCell ref="DN34:DQ34"/>
    <mergeCell ref="DR34:DU34"/>
    <mergeCell ref="DV34:DY34"/>
    <mergeCell ref="DZ34:EC34"/>
    <mergeCell ref="CD34:CG34"/>
    <mergeCell ref="CH34:CK34"/>
    <mergeCell ref="CL34:CQ34"/>
    <mergeCell ref="CR34:CU34"/>
    <mergeCell ref="CV34:CY34"/>
    <mergeCell ref="CZ34:DC34"/>
    <mergeCell ref="AP35:AS35"/>
    <mergeCell ref="AT35:AY35"/>
    <mergeCell ref="AZ35:BC35"/>
    <mergeCell ref="B35:G35"/>
    <mergeCell ref="H35:K35"/>
    <mergeCell ref="L35:O35"/>
    <mergeCell ref="P35:S35"/>
    <mergeCell ref="T35:W35"/>
    <mergeCell ref="X35:AC35"/>
    <mergeCell ref="P36:S36"/>
    <mergeCell ref="T36:W36"/>
    <mergeCell ref="X36:AC36"/>
    <mergeCell ref="DD35:DG35"/>
    <mergeCell ref="DH35:DM35"/>
    <mergeCell ref="DN35:DQ35"/>
    <mergeCell ref="DR35:DU35"/>
    <mergeCell ref="DV35:DY35"/>
    <mergeCell ref="DZ35:EC35"/>
    <mergeCell ref="CD35:CG35"/>
    <mergeCell ref="CH35:CK35"/>
    <mergeCell ref="CL35:CQ35"/>
    <mergeCell ref="CR35:CU35"/>
    <mergeCell ref="CV35:CY35"/>
    <mergeCell ref="CZ35:DC35"/>
    <mergeCell ref="BD35:BG35"/>
    <mergeCell ref="BH35:BK35"/>
    <mergeCell ref="BL35:BO35"/>
    <mergeCell ref="BP35:BU35"/>
    <mergeCell ref="BV35:BY35"/>
    <mergeCell ref="BZ35:CC35"/>
    <mergeCell ref="AD35:AG35"/>
    <mergeCell ref="AH35:AK35"/>
    <mergeCell ref="AL35:AO35"/>
    <mergeCell ref="DR36:DU36"/>
    <mergeCell ref="DV36:DY36"/>
    <mergeCell ref="DZ36:EC36"/>
    <mergeCell ref="CD36:CG36"/>
    <mergeCell ref="CH36:CK36"/>
    <mergeCell ref="CL36:CQ36"/>
    <mergeCell ref="CR36:CU36"/>
    <mergeCell ref="CV36:CY36"/>
    <mergeCell ref="CZ36:DC36"/>
    <mergeCell ref="B37:G37"/>
    <mergeCell ref="H37:K37"/>
    <mergeCell ref="L37:O37"/>
    <mergeCell ref="P37:S37"/>
    <mergeCell ref="T37:W37"/>
    <mergeCell ref="X37:AC37"/>
    <mergeCell ref="DD36:DG36"/>
    <mergeCell ref="DH36:DM36"/>
    <mergeCell ref="DN36:DQ36"/>
    <mergeCell ref="BD36:BG36"/>
    <mergeCell ref="BH36:BK36"/>
    <mergeCell ref="BL36:BO36"/>
    <mergeCell ref="BP36:BU36"/>
    <mergeCell ref="BV36:BY36"/>
    <mergeCell ref="BZ36:CC36"/>
    <mergeCell ref="AD36:AG36"/>
    <mergeCell ref="AH36:AK36"/>
    <mergeCell ref="AL36:AO36"/>
    <mergeCell ref="AP36:AS36"/>
    <mergeCell ref="AT36:AY36"/>
    <mergeCell ref="AZ36:BC36"/>
    <mergeCell ref="B36:G36"/>
    <mergeCell ref="H36:K36"/>
    <mergeCell ref="L36:O36"/>
    <mergeCell ref="BD37:BG37"/>
    <mergeCell ref="BH37:BK37"/>
    <mergeCell ref="BL37:BO37"/>
    <mergeCell ref="BP37:BU37"/>
    <mergeCell ref="BV37:BY37"/>
    <mergeCell ref="BZ37:CC37"/>
    <mergeCell ref="AD37:AG37"/>
    <mergeCell ref="AH37:AK37"/>
    <mergeCell ref="AL37:AO37"/>
    <mergeCell ref="AP37:AS37"/>
    <mergeCell ref="AT37:AY37"/>
    <mergeCell ref="AZ37:BC37"/>
    <mergeCell ref="DD37:DG37"/>
    <mergeCell ref="DH37:DM37"/>
    <mergeCell ref="DN37:DQ37"/>
    <mergeCell ref="DR37:DU37"/>
    <mergeCell ref="DV37:DY37"/>
    <mergeCell ref="DZ37:EC37"/>
    <mergeCell ref="CD37:CG37"/>
    <mergeCell ref="CH37:CK37"/>
    <mergeCell ref="CL37:CQ37"/>
    <mergeCell ref="CR37:CU37"/>
    <mergeCell ref="CV37:CY37"/>
    <mergeCell ref="CZ37:DC37"/>
    <mergeCell ref="AD38:AG38"/>
    <mergeCell ref="AH38:AK38"/>
    <mergeCell ref="AL38:AO38"/>
    <mergeCell ref="AP38:AS38"/>
    <mergeCell ref="AT38:AY38"/>
    <mergeCell ref="AZ38:BC38"/>
    <mergeCell ref="B38:G38"/>
    <mergeCell ref="H38:K38"/>
    <mergeCell ref="L38:O38"/>
    <mergeCell ref="P38:S38"/>
    <mergeCell ref="T38:W38"/>
    <mergeCell ref="X38:AC38"/>
    <mergeCell ref="BH39:BK39"/>
    <mergeCell ref="BL39:BO39"/>
    <mergeCell ref="DD38:DG38"/>
    <mergeCell ref="B39:G39"/>
    <mergeCell ref="H39:K39"/>
    <mergeCell ref="L39:O39"/>
    <mergeCell ref="P39:S39"/>
    <mergeCell ref="T39:W39"/>
    <mergeCell ref="X39:AC39"/>
    <mergeCell ref="AD39:AG39"/>
    <mergeCell ref="AH39:AK39"/>
    <mergeCell ref="AL39:AO39"/>
    <mergeCell ref="CD38:CG38"/>
    <mergeCell ref="CH38:CK38"/>
    <mergeCell ref="CL38:CQ38"/>
    <mergeCell ref="CR38:CU38"/>
    <mergeCell ref="CV38:CY38"/>
    <mergeCell ref="CZ38:DC38"/>
    <mergeCell ref="BD38:BG38"/>
    <mergeCell ref="BH38:BK38"/>
    <mergeCell ref="BL38:BO38"/>
    <mergeCell ref="BP38:BU38"/>
    <mergeCell ref="BV38:BY38"/>
    <mergeCell ref="BZ38:CC38"/>
    <mergeCell ref="AL40:AO40"/>
    <mergeCell ref="AP40:AS40"/>
    <mergeCell ref="AT40:AY40"/>
    <mergeCell ref="AZ40:BC40"/>
    <mergeCell ref="CR39:CU39"/>
    <mergeCell ref="CV39:CY39"/>
    <mergeCell ref="CZ39:DC39"/>
    <mergeCell ref="DD39:DG39"/>
    <mergeCell ref="B40:G40"/>
    <mergeCell ref="H40:K40"/>
    <mergeCell ref="L40:O40"/>
    <mergeCell ref="P40:S40"/>
    <mergeCell ref="T40:W40"/>
    <mergeCell ref="X40:AC40"/>
    <mergeCell ref="BP39:BU39"/>
    <mergeCell ref="BV39:BY39"/>
    <mergeCell ref="BZ39:CC39"/>
    <mergeCell ref="CD39:CG39"/>
    <mergeCell ref="CH39:CK39"/>
    <mergeCell ref="CL39:CQ39"/>
    <mergeCell ref="AP39:AS39"/>
    <mergeCell ref="AT39:AY39"/>
    <mergeCell ref="AZ39:BC39"/>
    <mergeCell ref="BD39:BG39"/>
    <mergeCell ref="DD40:DG40"/>
    <mergeCell ref="B41:G41"/>
    <mergeCell ref="H41:K41"/>
    <mergeCell ref="L41:O41"/>
    <mergeCell ref="P41:S41"/>
    <mergeCell ref="T41:W41"/>
    <mergeCell ref="X41:AC41"/>
    <mergeCell ref="AD41:AG41"/>
    <mergeCell ref="AH41:AK41"/>
    <mergeCell ref="AL41:AO41"/>
    <mergeCell ref="CD40:CG40"/>
    <mergeCell ref="CH40:CK40"/>
    <mergeCell ref="CL40:CQ40"/>
    <mergeCell ref="CR40:CU40"/>
    <mergeCell ref="CV40:CY40"/>
    <mergeCell ref="CZ40:DC40"/>
    <mergeCell ref="BD40:BG40"/>
    <mergeCell ref="BH40:BK40"/>
    <mergeCell ref="BL40:BO40"/>
    <mergeCell ref="BP40:BU40"/>
    <mergeCell ref="BV40:BY40"/>
    <mergeCell ref="BZ40:CC40"/>
    <mergeCell ref="AD40:AG40"/>
    <mergeCell ref="AH40:AK40"/>
    <mergeCell ref="CR41:CU41"/>
    <mergeCell ref="CV41:CY41"/>
    <mergeCell ref="CZ41:DC41"/>
    <mergeCell ref="DD41:DG41"/>
    <mergeCell ref="B42:G42"/>
    <mergeCell ref="H42:K42"/>
    <mergeCell ref="L42:O42"/>
    <mergeCell ref="P42:S42"/>
    <mergeCell ref="T42:W42"/>
    <mergeCell ref="X42:AC42"/>
    <mergeCell ref="BP41:BU41"/>
    <mergeCell ref="BV41:BY41"/>
    <mergeCell ref="BZ41:CC41"/>
    <mergeCell ref="CD41:CG41"/>
    <mergeCell ref="CH41:CK41"/>
    <mergeCell ref="CL41:CQ41"/>
    <mergeCell ref="AP41:AS41"/>
    <mergeCell ref="AT41:AY41"/>
    <mergeCell ref="AZ41:BC41"/>
    <mergeCell ref="BD41:BG41"/>
    <mergeCell ref="BH41:BK41"/>
    <mergeCell ref="BL41:BO41"/>
    <mergeCell ref="BL42:BO42"/>
    <mergeCell ref="BP42:BU42"/>
    <mergeCell ref="DD43:DG43"/>
    <mergeCell ref="BP43:BU43"/>
    <mergeCell ref="BV43:BY43"/>
    <mergeCell ref="BV42:BY42"/>
    <mergeCell ref="BZ42:CC42"/>
    <mergeCell ref="AD42:AG42"/>
    <mergeCell ref="AH42:AK42"/>
    <mergeCell ref="AL42:AO42"/>
    <mergeCell ref="AP42:AS42"/>
    <mergeCell ref="AT42:AY42"/>
    <mergeCell ref="AZ42:BC42"/>
    <mergeCell ref="AP43:AS43"/>
    <mergeCell ref="AT43:AY43"/>
    <mergeCell ref="AZ43:BC43"/>
    <mergeCell ref="BD43:BG43"/>
    <mergeCell ref="BH43:BK43"/>
    <mergeCell ref="BL43:BO43"/>
    <mergeCell ref="BZ43:CC43"/>
    <mergeCell ref="CD43:CG43"/>
    <mergeCell ref="CH43:CK43"/>
    <mergeCell ref="CL43:CQ43"/>
    <mergeCell ref="DD42:DG42"/>
    <mergeCell ref="CD42:CG42"/>
    <mergeCell ref="CH42:CK42"/>
    <mergeCell ref="B43:G43"/>
    <mergeCell ref="H43:K43"/>
    <mergeCell ref="L43:O43"/>
    <mergeCell ref="P43:S43"/>
    <mergeCell ref="T43:W43"/>
    <mergeCell ref="X43:AC43"/>
    <mergeCell ref="AD43:AG43"/>
    <mergeCell ref="AH43:AK43"/>
    <mergeCell ref="AL43:AO43"/>
    <mergeCell ref="CL42:CQ42"/>
    <mergeCell ref="CR42:CU42"/>
    <mergeCell ref="CV42:CY42"/>
    <mergeCell ref="CZ42:DC42"/>
    <mergeCell ref="BD42:BG42"/>
    <mergeCell ref="BH42:BK42"/>
    <mergeCell ref="CR43:CU43"/>
    <mergeCell ref="CV43:CY43"/>
    <mergeCell ref="CZ43:DC43"/>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EA4-5584-4544-8FEB-B05B184C3DAB}">
  <sheetPr codeName="Sheet17">
    <tabColor theme="9" tint="0.59999389629810485"/>
  </sheetPr>
  <dimension ref="A1:DU42"/>
  <sheetViews>
    <sheetView view="pageBreakPreview" zoomScaleNormal="100" zoomScaleSheetLayoutView="100" workbookViewId="0">
      <selection activeCell="B17" sqref="B17:DQ41"/>
    </sheetView>
  </sheetViews>
  <sheetFormatPr defaultColWidth="8.1796875" defaultRowHeight="11.85" x14ac:dyDescent="0.5"/>
  <cols>
    <col min="1" max="122" width="1.08984375" style="2" customWidth="1"/>
    <col min="123" max="16384" width="8.1796875" style="2"/>
  </cols>
  <sheetData>
    <row r="1" spans="1:125" x14ac:dyDescent="0.15">
      <c r="A1" s="14" t="s">
        <v>232</v>
      </c>
    </row>
    <row r="2" spans="1:125" ht="14.25" customHeight="1" x14ac:dyDescent="0.5"/>
    <row r="3" spans="1:125" ht="14.25" customHeight="1" x14ac:dyDescent="0.5">
      <c r="B3" s="128" t="s">
        <v>47</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row>
    <row r="4" spans="1:125" ht="14.25" customHeight="1" x14ac:dyDescent="0.5">
      <c r="CO4" s="3"/>
      <c r="CP4" s="3"/>
    </row>
    <row r="5" spans="1:125" ht="16.149999999999999" customHeight="1" x14ac:dyDescent="0.5">
      <c r="CC5" s="117" t="s">
        <v>39</v>
      </c>
      <c r="CD5" s="117"/>
      <c r="CE5" s="117"/>
      <c r="CF5" s="117"/>
      <c r="CG5" s="117"/>
      <c r="CH5" s="117"/>
      <c r="CI5" s="117"/>
      <c r="CJ5" s="116" t="str">
        <f>IF(基本情報入力シート!V7="","",基本情報入力シート!V7)</f>
        <v/>
      </c>
      <c r="CK5" s="116"/>
      <c r="CL5" s="116"/>
      <c r="CM5" s="116"/>
      <c r="CN5" s="116"/>
      <c r="CO5" s="116"/>
      <c r="CP5" s="116"/>
      <c r="CQ5" s="116"/>
      <c r="CR5" s="116"/>
      <c r="CS5" s="116"/>
      <c r="CT5" s="116"/>
      <c r="CU5" s="116"/>
      <c r="CV5" s="116"/>
      <c r="CW5" s="116"/>
      <c r="CX5" s="116"/>
      <c r="CY5" s="116"/>
      <c r="CZ5" s="116"/>
      <c r="DA5" s="116"/>
      <c r="DB5" s="116"/>
      <c r="DC5" s="116"/>
      <c r="DD5" s="116"/>
      <c r="DE5" s="116"/>
      <c r="DF5" s="116"/>
    </row>
    <row r="6" spans="1:125" ht="7" customHeight="1" x14ac:dyDescent="0.5">
      <c r="CP6" s="4"/>
    </row>
    <row r="7" spans="1:125" ht="29.95" customHeight="1" x14ac:dyDescent="0.5">
      <c r="B7" s="134" t="s">
        <v>15</v>
      </c>
      <c r="C7" s="135"/>
      <c r="D7" s="135"/>
      <c r="E7" s="135"/>
      <c r="F7" s="135"/>
      <c r="G7" s="135"/>
      <c r="H7" s="135"/>
      <c r="I7" s="135"/>
      <c r="J7" s="135"/>
      <c r="K7" s="135"/>
      <c r="L7" s="135"/>
      <c r="M7" s="135"/>
      <c r="N7" s="134" t="s">
        <v>17</v>
      </c>
      <c r="O7" s="135"/>
      <c r="P7" s="135"/>
      <c r="Q7" s="135"/>
      <c r="R7" s="135"/>
      <c r="S7" s="135"/>
      <c r="T7" s="135"/>
      <c r="U7" s="135"/>
      <c r="V7" s="135"/>
      <c r="W7" s="135"/>
      <c r="X7" s="135"/>
      <c r="Y7" s="136"/>
      <c r="Z7" s="130" t="s">
        <v>233</v>
      </c>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t="s">
        <v>48</v>
      </c>
      <c r="BJ7" s="130"/>
      <c r="BK7" s="130"/>
      <c r="BL7" s="130"/>
      <c r="BM7" s="130"/>
      <c r="BN7" s="130"/>
      <c r="BO7" s="130"/>
      <c r="BP7" s="130"/>
      <c r="BQ7" s="130"/>
      <c r="BR7" s="130"/>
      <c r="BS7" s="130" t="s">
        <v>29</v>
      </c>
      <c r="BT7" s="130"/>
      <c r="BU7" s="130"/>
      <c r="BV7" s="130"/>
      <c r="BW7" s="130"/>
      <c r="BX7" s="130"/>
      <c r="BY7" s="130"/>
      <c r="BZ7" s="130"/>
      <c r="CA7" s="130"/>
      <c r="CB7" s="130"/>
      <c r="CC7" s="131" t="s">
        <v>49</v>
      </c>
      <c r="CD7" s="130"/>
      <c r="CE7" s="130"/>
      <c r="CF7" s="130"/>
      <c r="CG7" s="130"/>
      <c r="CH7" s="130"/>
      <c r="CI7" s="130"/>
      <c r="CJ7" s="130"/>
      <c r="CK7" s="130"/>
      <c r="CL7" s="130"/>
      <c r="CM7" s="130" t="s">
        <v>43</v>
      </c>
      <c r="CN7" s="130"/>
      <c r="CO7" s="130"/>
      <c r="CP7" s="130"/>
      <c r="CQ7" s="130"/>
      <c r="CR7" s="130"/>
      <c r="CS7" s="130"/>
      <c r="CT7" s="130"/>
      <c r="CU7" s="130"/>
      <c r="CV7" s="130"/>
      <c r="CW7" s="130" t="s">
        <v>50</v>
      </c>
      <c r="CX7" s="130"/>
      <c r="CY7" s="130"/>
      <c r="CZ7" s="130"/>
      <c r="DA7" s="130"/>
      <c r="DB7" s="130"/>
      <c r="DC7" s="130"/>
      <c r="DD7" s="130"/>
      <c r="DE7" s="130"/>
      <c r="DF7" s="130"/>
    </row>
    <row r="8" spans="1:125" ht="90" customHeight="1" x14ac:dyDescent="0.5">
      <c r="B8" s="137" t="str">
        <f>IF(基本情報入力シート!V18="","",基本情報入力シート!V18)</f>
        <v/>
      </c>
      <c r="C8" s="138"/>
      <c r="D8" s="138"/>
      <c r="E8" s="138"/>
      <c r="F8" s="138"/>
      <c r="G8" s="138"/>
      <c r="H8" s="138"/>
      <c r="I8" s="138"/>
      <c r="J8" s="138"/>
      <c r="K8" s="138"/>
      <c r="L8" s="138"/>
      <c r="M8" s="138"/>
      <c r="N8" s="137" t="str">
        <f>IF(基本情報入力シート!V20="","",基本情報入力シート!V20)</f>
        <v>小規模多機能型居宅介護</v>
      </c>
      <c r="O8" s="138"/>
      <c r="P8" s="138"/>
      <c r="Q8" s="138"/>
      <c r="R8" s="138"/>
      <c r="S8" s="138"/>
      <c r="T8" s="138"/>
      <c r="U8" s="138"/>
      <c r="V8" s="138"/>
      <c r="W8" s="138"/>
      <c r="X8" s="138"/>
      <c r="Y8" s="139"/>
      <c r="Z8" s="132"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3">
        <f>'(附表2)実施状況報告（４月）'!A49+'(附表2)実施状況報告（５月）'!A49+'(附表2)実施状況報告（６月）'!A49+'(附表2)実施状況報告（７月）'!A49+'(附表2)実施状況報告（８月）'!A49+'(附表2)実施状況報告（９月）'!A49+'(附表2)実施状況報告（１０月）'!A49+'(附表2)実施状況報告（１１月）'!A49+'(附表2)実施状況報告（１２月）'!A49+'(附表2)実施状況報告（１月）'!A49+'(附表2)実施状況報告（２月）'!A49+'(附表2)実施状況報告（３月）'!A49</f>
        <v>0</v>
      </c>
      <c r="BJ8" s="133"/>
      <c r="BK8" s="133"/>
      <c r="BL8" s="133"/>
      <c r="BM8" s="133"/>
      <c r="BN8" s="133"/>
      <c r="BO8" s="133"/>
      <c r="BP8" s="133"/>
      <c r="BQ8" s="133"/>
      <c r="BR8" s="133"/>
      <c r="BS8" s="133">
        <f>'(附表2)実施状況報告（４月）'!B49+'(附表2)実施状況報告（５月）'!B49+'(附表2)実施状況報告（６月）'!B49+'(附表2)実施状況報告（７月）'!B49+'(附表2)実施状況報告（８月）'!B49+'(附表2)実施状況報告（９月）'!B49+'(附表2)実施状況報告（１０月）'!B49+'(附表2)実施状況報告（１１月）'!B49+'(附表2)実施状況報告（１２月）'!B49+'(附表2)実施状況報告（１月）'!B49+'(附表2)実施状況報告（２月）'!B49+'(附表2)実施状況報告（３月）'!B49</f>
        <v>0</v>
      </c>
      <c r="BT8" s="133"/>
      <c r="BU8" s="133"/>
      <c r="BV8" s="133"/>
      <c r="BW8" s="133"/>
      <c r="BX8" s="133"/>
      <c r="BY8" s="133"/>
      <c r="BZ8" s="133"/>
      <c r="CA8" s="133"/>
      <c r="CB8" s="133"/>
      <c r="CC8" s="133">
        <f>'(附表2)実施状況報告（４月）'!E49+'(附表2)実施状況報告（５月）'!E49+'(附表2)実施状況報告（６月）'!E49+'(附表2)実施状況報告（７月）'!E49+'(附表2)実施状況報告（８月）'!E49+'(附表2)実施状況報告（９月）'!E49+'(附表2)実施状況報告（１０月）'!E49+'(附表2)実施状況報告（１１月）'!E49+'(附表2)実施状況報告（１２月）'!E49+'(附表2)実施状況報告（１月）'!E49+'(附表2)実施状況報告（２月）'!E49+'(附表2)実施状況報告（３月）'!E49</f>
        <v>0</v>
      </c>
      <c r="CD8" s="133"/>
      <c r="CE8" s="133"/>
      <c r="CF8" s="133"/>
      <c r="CG8" s="133"/>
      <c r="CH8" s="133"/>
      <c r="CI8" s="133"/>
      <c r="CJ8" s="133"/>
      <c r="CK8" s="133"/>
      <c r="CL8" s="133"/>
      <c r="CM8" s="133">
        <f>'(附表2)実施状況報告（４月）'!F49+'(附表2)実施状況報告（５月）'!F49+'(附表2)実施状況報告（６月）'!F49+'(附表2)実施状況報告（７月）'!F49+'(附表2)実施状況報告（８月）'!F49+'(附表2)実施状況報告（９月）'!F49+'(附表2)実施状況報告（１０月）'!F49+'(附表2)実施状況報告（１１月）'!F49+'(附表2)実施状況報告（１２月）'!F49+'(附表2)実施状況報告（１月）'!F49+'(附表2)実施状況報告（２月）'!F49+'(附表2)実施状況報告（３月）'!F49</f>
        <v>0</v>
      </c>
      <c r="CN8" s="133"/>
      <c r="CO8" s="133"/>
      <c r="CP8" s="133"/>
      <c r="CQ8" s="133"/>
      <c r="CR8" s="133"/>
      <c r="CS8" s="133"/>
      <c r="CT8" s="133"/>
      <c r="CU8" s="133"/>
      <c r="CV8" s="133"/>
      <c r="CW8" s="133">
        <f>ROUNDDOWN(CM8,-3)</f>
        <v>0</v>
      </c>
      <c r="CX8" s="133"/>
      <c r="CY8" s="133"/>
      <c r="CZ8" s="133"/>
      <c r="DA8" s="133"/>
      <c r="DB8" s="133"/>
      <c r="DC8" s="133"/>
      <c r="DD8" s="133"/>
      <c r="DE8" s="133"/>
      <c r="DF8" s="133"/>
      <c r="DT8" s="15"/>
      <c r="DU8" s="15"/>
    </row>
    <row r="9" spans="1:125" ht="7" customHeight="1" x14ac:dyDescent="0.5"/>
    <row r="10" spans="1:125" ht="15.05" customHeight="1" x14ac:dyDescent="0.5">
      <c r="B10" s="2" t="s">
        <v>56</v>
      </c>
      <c r="DT10" s="15"/>
      <c r="DU10" s="15"/>
    </row>
    <row r="11" spans="1:125" ht="7" customHeight="1" x14ac:dyDescent="0.5"/>
    <row r="12" spans="1:125" ht="16.7" customHeight="1" x14ac:dyDescent="0.5">
      <c r="A12" s="16" t="s">
        <v>234</v>
      </c>
    </row>
    <row r="13" spans="1:125" ht="20.05" customHeight="1" x14ac:dyDescent="0.5">
      <c r="B13" s="5" t="s">
        <v>235</v>
      </c>
      <c r="CK13" s="117" t="s">
        <v>39</v>
      </c>
      <c r="CL13" s="117"/>
      <c r="CM13" s="117"/>
      <c r="CN13" s="117"/>
      <c r="CO13" s="117"/>
      <c r="CP13" s="117"/>
      <c r="CQ13" s="117"/>
      <c r="CR13" s="116" t="str">
        <f>IF(基本情報入力シート!V7="","",基本情報入力シート!V7)</f>
        <v/>
      </c>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row>
    <row r="14" spans="1:125" ht="16.149999999999999" customHeight="1" x14ac:dyDescent="0.5">
      <c r="CK14" s="117" t="s">
        <v>15</v>
      </c>
      <c r="CL14" s="117"/>
      <c r="CM14" s="117"/>
      <c r="CN14" s="117"/>
      <c r="CO14" s="117"/>
      <c r="CP14" s="117"/>
      <c r="CQ14" s="117"/>
      <c r="CR14" s="116" t="str">
        <f>IF(基本情報入力シート!V18="","",基本情報入力シート!V18)</f>
        <v/>
      </c>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row>
    <row r="15" spans="1:125" ht="7" customHeight="1" x14ac:dyDescent="0.5">
      <c r="CP15" s="4"/>
    </row>
    <row r="16" spans="1:125" s="8" customFormat="1" ht="29.95" customHeight="1" x14ac:dyDescent="0.5">
      <c r="B16" s="105" t="s">
        <v>19</v>
      </c>
      <c r="C16" s="105"/>
      <c r="D16" s="105"/>
      <c r="E16" s="105"/>
      <c r="F16" s="105"/>
      <c r="G16" s="105"/>
      <c r="H16" s="207" t="s">
        <v>51</v>
      </c>
      <c r="I16" s="207"/>
      <c r="J16" s="207"/>
      <c r="K16" s="207"/>
      <c r="L16" s="207"/>
      <c r="M16" s="207"/>
      <c r="N16" s="207"/>
      <c r="O16" s="208" t="s">
        <v>52</v>
      </c>
      <c r="P16" s="207"/>
      <c r="Q16" s="207"/>
      <c r="R16" s="207"/>
      <c r="S16" s="207"/>
      <c r="T16" s="207"/>
      <c r="U16" s="211"/>
      <c r="V16" s="209" t="s">
        <v>19</v>
      </c>
      <c r="W16" s="206"/>
      <c r="X16" s="206"/>
      <c r="Y16" s="206"/>
      <c r="Z16" s="206"/>
      <c r="AA16" s="206"/>
      <c r="AB16" s="207" t="s">
        <v>51</v>
      </c>
      <c r="AC16" s="207"/>
      <c r="AD16" s="207"/>
      <c r="AE16" s="207"/>
      <c r="AF16" s="207"/>
      <c r="AG16" s="207"/>
      <c r="AH16" s="207"/>
      <c r="AI16" s="208" t="s">
        <v>52</v>
      </c>
      <c r="AJ16" s="208"/>
      <c r="AK16" s="208"/>
      <c r="AL16" s="208"/>
      <c r="AM16" s="208"/>
      <c r="AN16" s="208"/>
      <c r="AO16" s="210"/>
      <c r="AP16" s="120" t="s">
        <v>19</v>
      </c>
      <c r="AQ16" s="206"/>
      <c r="AR16" s="206"/>
      <c r="AS16" s="206"/>
      <c r="AT16" s="206"/>
      <c r="AU16" s="206"/>
      <c r="AV16" s="207" t="s">
        <v>51</v>
      </c>
      <c r="AW16" s="207"/>
      <c r="AX16" s="207"/>
      <c r="AY16" s="207"/>
      <c r="AZ16" s="207"/>
      <c r="BA16" s="207"/>
      <c r="BB16" s="207"/>
      <c r="BC16" s="208" t="s">
        <v>52</v>
      </c>
      <c r="BD16" s="208"/>
      <c r="BE16" s="208"/>
      <c r="BF16" s="208"/>
      <c r="BG16" s="208"/>
      <c r="BH16" s="208"/>
      <c r="BI16" s="124"/>
      <c r="BJ16" s="209" t="s">
        <v>19</v>
      </c>
      <c r="BK16" s="206"/>
      <c r="BL16" s="206"/>
      <c r="BM16" s="206"/>
      <c r="BN16" s="206"/>
      <c r="BO16" s="206"/>
      <c r="BP16" s="207" t="s">
        <v>51</v>
      </c>
      <c r="BQ16" s="207"/>
      <c r="BR16" s="207"/>
      <c r="BS16" s="207"/>
      <c r="BT16" s="207"/>
      <c r="BU16" s="207"/>
      <c r="BV16" s="207"/>
      <c r="BW16" s="208" t="s">
        <v>52</v>
      </c>
      <c r="BX16" s="208"/>
      <c r="BY16" s="208"/>
      <c r="BZ16" s="208"/>
      <c r="CA16" s="208"/>
      <c r="CB16" s="208"/>
      <c r="CC16" s="210"/>
      <c r="CD16" s="120" t="s">
        <v>19</v>
      </c>
      <c r="CE16" s="206"/>
      <c r="CF16" s="206"/>
      <c r="CG16" s="206"/>
      <c r="CH16" s="206"/>
      <c r="CI16" s="206"/>
      <c r="CJ16" s="207" t="s">
        <v>51</v>
      </c>
      <c r="CK16" s="207"/>
      <c r="CL16" s="207"/>
      <c r="CM16" s="207"/>
      <c r="CN16" s="207"/>
      <c r="CO16" s="207"/>
      <c r="CP16" s="207"/>
      <c r="CQ16" s="208" t="s">
        <v>52</v>
      </c>
      <c r="CR16" s="208"/>
      <c r="CS16" s="208"/>
      <c r="CT16" s="208"/>
      <c r="CU16" s="208"/>
      <c r="CV16" s="208"/>
      <c r="CW16" s="124"/>
      <c r="CX16" s="209" t="s">
        <v>19</v>
      </c>
      <c r="CY16" s="206"/>
      <c r="CZ16" s="206"/>
      <c r="DA16" s="206"/>
      <c r="DB16" s="206"/>
      <c r="DC16" s="206"/>
      <c r="DD16" s="207" t="s">
        <v>51</v>
      </c>
      <c r="DE16" s="207"/>
      <c r="DF16" s="207"/>
      <c r="DG16" s="207"/>
      <c r="DH16" s="207"/>
      <c r="DI16" s="207"/>
      <c r="DJ16" s="207"/>
      <c r="DK16" s="208" t="s">
        <v>52</v>
      </c>
      <c r="DL16" s="208"/>
      <c r="DM16" s="208"/>
      <c r="DN16" s="208"/>
      <c r="DO16" s="208"/>
      <c r="DP16" s="208"/>
      <c r="DQ16" s="208"/>
    </row>
    <row r="17" spans="2:121" s="8" customFormat="1" ht="17.100000000000001" customHeight="1" x14ac:dyDescent="0.5">
      <c r="B17" s="105" t="s">
        <v>77</v>
      </c>
      <c r="C17" s="105"/>
      <c r="D17" s="105"/>
      <c r="E17" s="105"/>
      <c r="F17" s="105"/>
      <c r="G17" s="105"/>
      <c r="H17" s="107">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201"/>
      <c r="J17" s="201"/>
      <c r="K17" s="201"/>
      <c r="L17" s="201"/>
      <c r="M17" s="201"/>
      <c r="N17" s="202"/>
      <c r="O17" s="106">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106"/>
      <c r="Q17" s="106"/>
      <c r="R17" s="106"/>
      <c r="S17" s="106"/>
      <c r="T17" s="106"/>
      <c r="U17" s="106"/>
      <c r="V17" s="108" t="s">
        <v>102</v>
      </c>
      <c r="W17" s="105" t="s">
        <v>97</v>
      </c>
      <c r="X17" s="105" t="s">
        <v>97</v>
      </c>
      <c r="Y17" s="105" t="s">
        <v>97</v>
      </c>
      <c r="Z17" s="105" t="s">
        <v>97</v>
      </c>
      <c r="AA17" s="105" t="s">
        <v>97</v>
      </c>
      <c r="AB17" s="106">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C17" s="106"/>
      <c r="AD17" s="106"/>
      <c r="AE17" s="106"/>
      <c r="AF17" s="106"/>
      <c r="AG17" s="106"/>
      <c r="AH17" s="106"/>
      <c r="AI17" s="106">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AJ17" s="106"/>
      <c r="AK17" s="106"/>
      <c r="AL17" s="106"/>
      <c r="AM17" s="106"/>
      <c r="AN17" s="106"/>
      <c r="AO17" s="109"/>
      <c r="AP17" s="104" t="s">
        <v>127</v>
      </c>
      <c r="AQ17" s="105" t="s">
        <v>117</v>
      </c>
      <c r="AR17" s="105" t="s">
        <v>117</v>
      </c>
      <c r="AS17" s="105" t="s">
        <v>117</v>
      </c>
      <c r="AT17" s="105" t="s">
        <v>117</v>
      </c>
      <c r="AU17" s="105" t="s">
        <v>117</v>
      </c>
      <c r="AV17" s="106">
        <f>'(附表2)実施状況報告（４月）'!R53+'(附表2)実施状況報告（５月）'!R53+'(附表2)実施状況報告（６月）'!R53+'(附表2)実施状況報告（７月）'!R53+'(附表2)実施状況報告（８月）'!R53+'(附表2)実施状況報告（９月）'!R53+'(附表2)実施状況報告（１０月）'!R53+'(附表2)実施状況報告（１１月）'!R53+'(附表2)実施状況報告（１２月）'!R53+'(附表2)実施状況報告（１月）'!R53+'(附表2)実施状況報告（２月）'!R53+'(附表2)実施状況報告（３月）'!R53</f>
        <v>0</v>
      </c>
      <c r="AW17" s="106"/>
      <c r="AX17" s="106"/>
      <c r="AY17" s="106"/>
      <c r="AZ17" s="106"/>
      <c r="BA17" s="106"/>
      <c r="BB17" s="106"/>
      <c r="BC17" s="106">
        <f>'(附表2)実施状況報告（４月）'!S53+'(附表2)実施状況報告（５月）'!S53+'(附表2)実施状況報告（６月）'!S53+'(附表2)実施状況報告（７月）'!S53+'(附表2)実施状況報告（８月）'!S53+'(附表2)実施状況報告（９月）'!S53+'(附表2)実施状況報告（１０月）'!S53+'(附表2)実施状況報告（１１月）'!S53+'(附表2)実施状況報告（１２月）'!S53+'(附表2)実施状況報告（１月）'!S53+'(附表2)実施状況報告（２月）'!S53+'(附表2)実施状況報告（３月）'!S53</f>
        <v>0</v>
      </c>
      <c r="BD17" s="106"/>
      <c r="BE17" s="106"/>
      <c r="BF17" s="106"/>
      <c r="BG17" s="106"/>
      <c r="BH17" s="106"/>
      <c r="BI17" s="107"/>
      <c r="BJ17" s="108" t="s">
        <v>152</v>
      </c>
      <c r="BK17" s="105" t="s">
        <v>152</v>
      </c>
      <c r="BL17" s="105" t="s">
        <v>152</v>
      </c>
      <c r="BM17" s="105" t="s">
        <v>152</v>
      </c>
      <c r="BN17" s="105" t="s">
        <v>152</v>
      </c>
      <c r="BO17" s="105" t="s">
        <v>152</v>
      </c>
      <c r="BP17" s="106">
        <f>'(附表2)実施状況報告（４月）'!R78+'(附表2)実施状況報告（５月）'!R78+'(附表2)実施状況報告（６月）'!R78+'(附表2)実施状況報告（７月）'!R78+'(附表2)実施状況報告（８月）'!R78+'(附表2)実施状況報告（９月）'!R78+'(附表2)実施状況報告（１０月）'!R78+'(附表2)実施状況報告（１１月）'!R78+'(附表2)実施状況報告（１２月）'!R78+'(附表2)実施状況報告（１月）'!R78+'(附表2)実施状況報告（２月）'!R78+'(附表2)実施状況報告（３月）'!R78</f>
        <v>0</v>
      </c>
      <c r="BQ17" s="106"/>
      <c r="BR17" s="106"/>
      <c r="BS17" s="106"/>
      <c r="BT17" s="106"/>
      <c r="BU17" s="106"/>
      <c r="BV17" s="106"/>
      <c r="BW17" s="106">
        <f>'(附表2)実施状況報告（４月）'!S78+'(附表2)実施状況報告（５月）'!S78+'(附表2)実施状況報告（６月）'!S78+'(附表2)実施状況報告（７月）'!S78+'(附表2)実施状況報告（８月）'!S78+'(附表2)実施状況報告（９月）'!S78+'(附表2)実施状況報告（１０月）'!S78+'(附表2)実施状況報告（１１月）'!S78+'(附表2)実施状況報告（１２月）'!S78+'(附表2)実施状況報告（１月）'!S78+'(附表2)実施状況報告（２月）'!S78+'(附表2)実施状況報告（３月）'!S78</f>
        <v>0</v>
      </c>
      <c r="BX17" s="106"/>
      <c r="BY17" s="106"/>
      <c r="BZ17" s="106"/>
      <c r="CA17" s="106"/>
      <c r="CB17" s="106"/>
      <c r="CC17" s="109"/>
      <c r="CD17" s="104" t="s">
        <v>177</v>
      </c>
      <c r="CE17" s="105" t="s">
        <v>157</v>
      </c>
      <c r="CF17" s="105" t="s">
        <v>157</v>
      </c>
      <c r="CG17" s="105" t="s">
        <v>157</v>
      </c>
      <c r="CH17" s="105" t="s">
        <v>157</v>
      </c>
      <c r="CI17" s="105" t="s">
        <v>157</v>
      </c>
      <c r="CJ17" s="106">
        <f>'(附表2)実施状況報告（４月）'!R103+'(附表2)実施状況報告（５月）'!R103+'(附表2)実施状況報告（６月）'!R103+'(附表2)実施状況報告（７月）'!R103+'(附表2)実施状況報告（８月）'!R103+'(附表2)実施状況報告（９月）'!R103+'(附表2)実施状況報告（１０月）'!R103+'(附表2)実施状況報告（１１月）'!R103+'(附表2)実施状況報告（１２月）'!R103+'(附表2)実施状況報告（１月）'!R103+'(附表2)実施状況報告（２月）'!R103+'(附表2)実施状況報告（３月）'!R103</f>
        <v>0</v>
      </c>
      <c r="CK17" s="106"/>
      <c r="CL17" s="106"/>
      <c r="CM17" s="106"/>
      <c r="CN17" s="106"/>
      <c r="CO17" s="106"/>
      <c r="CP17" s="106"/>
      <c r="CQ17" s="106">
        <f>'(附表2)実施状況報告（４月）'!S103+'(附表2)実施状況報告（５月）'!S103+'(附表2)実施状況報告（６月）'!S103+'(附表2)実施状況報告（７月）'!S103+'(附表2)実施状況報告（８月）'!S103+'(附表2)実施状況報告（９月）'!S103+'(附表2)実施状況報告（１０月）'!S103+'(附表2)実施状況報告（１１月）'!S103+'(附表2)実施状況報告（１２月）'!S103+'(附表2)実施状況報告（１月）'!S103+'(附表2)実施状況報告（２月）'!S103+'(附表2)実施状況報告（３月）'!S103</f>
        <v>0</v>
      </c>
      <c r="CR17" s="106"/>
      <c r="CS17" s="106"/>
      <c r="CT17" s="106"/>
      <c r="CU17" s="106"/>
      <c r="CV17" s="106"/>
      <c r="CW17" s="107"/>
      <c r="CX17" s="108" t="s">
        <v>202</v>
      </c>
      <c r="CY17" s="105" t="s">
        <v>177</v>
      </c>
      <c r="CZ17" s="105" t="s">
        <v>177</v>
      </c>
      <c r="DA17" s="105" t="s">
        <v>177</v>
      </c>
      <c r="DB17" s="105" t="s">
        <v>177</v>
      </c>
      <c r="DC17" s="105" t="s">
        <v>177</v>
      </c>
      <c r="DD17" s="106">
        <f>'(附表2)実施状況報告（４月）'!R128+'(附表2)実施状況報告（５月）'!R128+'(附表2)実施状況報告（６月）'!R128+'(附表2)実施状況報告（７月）'!R128+'(附表2)実施状況報告（８月）'!R128+'(附表2)実施状況報告（９月）'!R128+'(附表2)実施状況報告（１０月）'!R128+'(附表2)実施状況報告（１１月）'!R128+'(附表2)実施状況報告（１２月）'!R128+'(附表2)実施状況報告（１月）'!R128+'(附表2)実施状況報告（２月）'!R128+'(附表2)実施状況報告（３月）'!R128</f>
        <v>0</v>
      </c>
      <c r="DE17" s="106"/>
      <c r="DF17" s="106"/>
      <c r="DG17" s="106"/>
      <c r="DH17" s="106"/>
      <c r="DI17" s="106"/>
      <c r="DJ17" s="106"/>
      <c r="DK17" s="106">
        <f>'(附表2)実施状況報告（４月）'!S128+'(附表2)実施状況報告（５月）'!S128+'(附表2)実施状況報告（６月）'!S128+'(附表2)実施状況報告（７月）'!S128+'(附表2)実施状況報告（８月）'!S128+'(附表2)実施状況報告（９月）'!S128+'(附表2)実施状況報告（１０月）'!S128+'(附表2)実施状況報告（１１月）'!S128+'(附表2)実施状況報告（１２月）'!S128+'(附表2)実施状況報告（１月）'!S128+'(附表2)実施状況報告（２月）'!S128+'(附表2)実施状況報告（３月）'!S128</f>
        <v>0</v>
      </c>
      <c r="DL17" s="106"/>
      <c r="DM17" s="106"/>
      <c r="DN17" s="106"/>
      <c r="DO17" s="106"/>
      <c r="DP17" s="106"/>
      <c r="DQ17" s="106"/>
    </row>
    <row r="18" spans="2:121" s="8" customFormat="1" ht="17.100000000000001" customHeight="1" x14ac:dyDescent="0.5">
      <c r="B18" s="105" t="s">
        <v>78</v>
      </c>
      <c r="C18" s="105" t="s">
        <v>78</v>
      </c>
      <c r="D18" s="105" t="s">
        <v>78</v>
      </c>
      <c r="E18" s="105" t="s">
        <v>78</v>
      </c>
      <c r="F18" s="105" t="s">
        <v>78</v>
      </c>
      <c r="G18" s="105" t="s">
        <v>78</v>
      </c>
      <c r="H18" s="107">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201"/>
      <c r="J18" s="201"/>
      <c r="K18" s="201"/>
      <c r="L18" s="201"/>
      <c r="M18" s="201"/>
      <c r="N18" s="202"/>
      <c r="O18" s="106">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106"/>
      <c r="Q18" s="106"/>
      <c r="R18" s="106"/>
      <c r="S18" s="106"/>
      <c r="T18" s="106"/>
      <c r="U18" s="106"/>
      <c r="V18" s="108" t="s">
        <v>103</v>
      </c>
      <c r="W18" s="105" t="s">
        <v>98</v>
      </c>
      <c r="X18" s="105" t="s">
        <v>98</v>
      </c>
      <c r="Y18" s="105" t="s">
        <v>98</v>
      </c>
      <c r="Z18" s="105" t="s">
        <v>98</v>
      </c>
      <c r="AA18" s="105" t="s">
        <v>98</v>
      </c>
      <c r="AB18" s="106">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C18" s="106"/>
      <c r="AD18" s="106"/>
      <c r="AE18" s="106"/>
      <c r="AF18" s="106"/>
      <c r="AG18" s="106"/>
      <c r="AH18" s="106"/>
      <c r="AI18" s="106">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AJ18" s="106"/>
      <c r="AK18" s="106"/>
      <c r="AL18" s="106"/>
      <c r="AM18" s="106"/>
      <c r="AN18" s="106"/>
      <c r="AO18" s="109"/>
      <c r="AP18" s="104" t="s">
        <v>128</v>
      </c>
      <c r="AQ18" s="105" t="s">
        <v>118</v>
      </c>
      <c r="AR18" s="105" t="s">
        <v>118</v>
      </c>
      <c r="AS18" s="105" t="s">
        <v>118</v>
      </c>
      <c r="AT18" s="105" t="s">
        <v>118</v>
      </c>
      <c r="AU18" s="105" t="s">
        <v>118</v>
      </c>
      <c r="AV18" s="106">
        <f>'(附表2)実施状況報告（４月）'!R54+'(附表2)実施状況報告（５月）'!R54+'(附表2)実施状況報告（６月）'!R54+'(附表2)実施状況報告（７月）'!R54+'(附表2)実施状況報告（８月）'!R54+'(附表2)実施状況報告（９月）'!R54+'(附表2)実施状況報告（１０月）'!R54+'(附表2)実施状況報告（１１月）'!R54+'(附表2)実施状況報告（１２月）'!R54+'(附表2)実施状況報告（１月）'!R54+'(附表2)実施状況報告（２月）'!R54+'(附表2)実施状況報告（３月）'!R54</f>
        <v>0</v>
      </c>
      <c r="AW18" s="106"/>
      <c r="AX18" s="106"/>
      <c r="AY18" s="106"/>
      <c r="AZ18" s="106"/>
      <c r="BA18" s="106"/>
      <c r="BB18" s="106"/>
      <c r="BC18" s="106">
        <f>'(附表2)実施状況報告（４月）'!S54+'(附表2)実施状況報告（５月）'!S54+'(附表2)実施状況報告（６月）'!S54+'(附表2)実施状況報告（７月）'!S54+'(附表2)実施状況報告（８月）'!S54+'(附表2)実施状況報告（９月）'!S54+'(附表2)実施状況報告（１０月）'!S54+'(附表2)実施状況報告（１１月）'!S54+'(附表2)実施状況報告（１２月）'!S54+'(附表2)実施状況報告（１月）'!S54+'(附表2)実施状況報告（２月）'!S54+'(附表2)実施状況報告（３月）'!S54</f>
        <v>0</v>
      </c>
      <c r="BD18" s="106"/>
      <c r="BE18" s="106"/>
      <c r="BF18" s="106"/>
      <c r="BG18" s="106"/>
      <c r="BH18" s="106"/>
      <c r="BI18" s="107"/>
      <c r="BJ18" s="108" t="s">
        <v>153</v>
      </c>
      <c r="BK18" s="105" t="s">
        <v>153</v>
      </c>
      <c r="BL18" s="105" t="s">
        <v>153</v>
      </c>
      <c r="BM18" s="105" t="s">
        <v>153</v>
      </c>
      <c r="BN18" s="105" t="s">
        <v>153</v>
      </c>
      <c r="BO18" s="105" t="s">
        <v>153</v>
      </c>
      <c r="BP18" s="106">
        <f>'(附表2)実施状況報告（４月）'!R79+'(附表2)実施状況報告（５月）'!R79+'(附表2)実施状況報告（６月）'!R79+'(附表2)実施状況報告（７月）'!R79+'(附表2)実施状況報告（８月）'!R79+'(附表2)実施状況報告（９月）'!R79+'(附表2)実施状況報告（１０月）'!R79+'(附表2)実施状況報告（１１月）'!R79+'(附表2)実施状況報告（１２月）'!R79+'(附表2)実施状況報告（１月）'!R79+'(附表2)実施状況報告（２月）'!R79+'(附表2)実施状況報告（３月）'!R79</f>
        <v>0</v>
      </c>
      <c r="BQ18" s="106"/>
      <c r="BR18" s="106"/>
      <c r="BS18" s="106"/>
      <c r="BT18" s="106"/>
      <c r="BU18" s="106"/>
      <c r="BV18" s="106"/>
      <c r="BW18" s="106">
        <f>'(附表2)実施状況報告（４月）'!S79+'(附表2)実施状況報告（５月）'!S79+'(附表2)実施状況報告（６月）'!S79+'(附表2)実施状況報告（７月）'!S79+'(附表2)実施状況報告（８月）'!S79+'(附表2)実施状況報告（９月）'!S79+'(附表2)実施状況報告（１０月）'!S79+'(附表2)実施状況報告（１１月）'!S79+'(附表2)実施状況報告（１２月）'!S79+'(附表2)実施状況報告（１月）'!S79+'(附表2)実施状況報告（２月）'!S79+'(附表2)実施状況報告（３月）'!S79</f>
        <v>0</v>
      </c>
      <c r="BX18" s="106"/>
      <c r="BY18" s="106"/>
      <c r="BZ18" s="106"/>
      <c r="CA18" s="106"/>
      <c r="CB18" s="106"/>
      <c r="CC18" s="109"/>
      <c r="CD18" s="104" t="s">
        <v>178</v>
      </c>
      <c r="CE18" s="105" t="s">
        <v>158</v>
      </c>
      <c r="CF18" s="105" t="s">
        <v>158</v>
      </c>
      <c r="CG18" s="105" t="s">
        <v>158</v>
      </c>
      <c r="CH18" s="105" t="s">
        <v>158</v>
      </c>
      <c r="CI18" s="105" t="s">
        <v>158</v>
      </c>
      <c r="CJ18" s="106">
        <f>'(附表2)実施状況報告（４月）'!R104+'(附表2)実施状況報告（５月）'!R104+'(附表2)実施状況報告（６月）'!R104+'(附表2)実施状況報告（７月）'!R104+'(附表2)実施状況報告（８月）'!R104+'(附表2)実施状況報告（９月）'!R104+'(附表2)実施状況報告（１０月）'!R104+'(附表2)実施状況報告（１１月）'!R104+'(附表2)実施状況報告（１２月）'!R104+'(附表2)実施状況報告（１月）'!R104+'(附表2)実施状況報告（２月）'!R104+'(附表2)実施状況報告（３月）'!R104</f>
        <v>0</v>
      </c>
      <c r="CK18" s="106"/>
      <c r="CL18" s="106"/>
      <c r="CM18" s="106"/>
      <c r="CN18" s="106"/>
      <c r="CO18" s="106"/>
      <c r="CP18" s="106"/>
      <c r="CQ18" s="106">
        <f>'(附表2)実施状況報告（４月）'!S104+'(附表2)実施状況報告（５月）'!S104+'(附表2)実施状況報告（６月）'!S104+'(附表2)実施状況報告（７月）'!S104+'(附表2)実施状況報告（８月）'!S104+'(附表2)実施状況報告（９月）'!S104+'(附表2)実施状況報告（１０月）'!S104+'(附表2)実施状況報告（１１月）'!S104+'(附表2)実施状況報告（１２月）'!S104+'(附表2)実施状況報告（１月）'!S104+'(附表2)実施状況報告（２月）'!S104+'(附表2)実施状況報告（３月）'!S104</f>
        <v>0</v>
      </c>
      <c r="CR18" s="106"/>
      <c r="CS18" s="106"/>
      <c r="CT18" s="106"/>
      <c r="CU18" s="106"/>
      <c r="CV18" s="106"/>
      <c r="CW18" s="107"/>
      <c r="CX18" s="108" t="s">
        <v>203</v>
      </c>
      <c r="CY18" s="105" t="s">
        <v>178</v>
      </c>
      <c r="CZ18" s="105" t="s">
        <v>178</v>
      </c>
      <c r="DA18" s="105" t="s">
        <v>178</v>
      </c>
      <c r="DB18" s="105" t="s">
        <v>178</v>
      </c>
      <c r="DC18" s="105" t="s">
        <v>178</v>
      </c>
      <c r="DD18" s="106">
        <f>'(附表2)実施状況報告（４月）'!R129+'(附表2)実施状況報告（５月）'!R129+'(附表2)実施状況報告（６月）'!R129+'(附表2)実施状況報告（７月）'!R129+'(附表2)実施状況報告（８月）'!R129+'(附表2)実施状況報告（９月）'!R129+'(附表2)実施状況報告（１０月）'!R129+'(附表2)実施状況報告（１１月）'!R129+'(附表2)実施状況報告（１２月）'!R129+'(附表2)実施状況報告（１月）'!R129+'(附表2)実施状況報告（２月）'!R129+'(附表2)実施状況報告（３月）'!R129</f>
        <v>0</v>
      </c>
      <c r="DE18" s="106"/>
      <c r="DF18" s="106"/>
      <c r="DG18" s="106"/>
      <c r="DH18" s="106"/>
      <c r="DI18" s="106"/>
      <c r="DJ18" s="106"/>
      <c r="DK18" s="107">
        <f>'(附表2)実施状況報告（４月）'!S129+'(附表2)実施状況報告（５月）'!S129+'(附表2)実施状況報告（６月）'!S129+'(附表2)実施状況報告（７月）'!S129+'(附表2)実施状況報告（８月）'!S129+'(附表2)実施状況報告（９月）'!S129+'(附表2)実施状況報告（１０月）'!S129+'(附表2)実施状況報告（１１月）'!S129+'(附表2)実施状況報告（１２月）'!S129+'(附表2)実施状況報告（１月）'!S129+'(附表2)実施状況報告（２月）'!S129+'(附表2)実施状況報告（３月）'!S129</f>
        <v>0</v>
      </c>
      <c r="DL18" s="201"/>
      <c r="DM18" s="201"/>
      <c r="DN18" s="201"/>
      <c r="DO18" s="201"/>
      <c r="DP18" s="201"/>
      <c r="DQ18" s="202"/>
    </row>
    <row r="19" spans="2:121" s="8" customFormat="1" ht="17.100000000000001" customHeight="1" x14ac:dyDescent="0.5">
      <c r="B19" s="105" t="s">
        <v>79</v>
      </c>
      <c r="C19" s="105" t="s">
        <v>79</v>
      </c>
      <c r="D19" s="105" t="s">
        <v>79</v>
      </c>
      <c r="E19" s="105" t="s">
        <v>79</v>
      </c>
      <c r="F19" s="105" t="s">
        <v>79</v>
      </c>
      <c r="G19" s="105" t="s">
        <v>79</v>
      </c>
      <c r="H19" s="107">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201"/>
      <c r="J19" s="201"/>
      <c r="K19" s="201"/>
      <c r="L19" s="201"/>
      <c r="M19" s="201"/>
      <c r="N19" s="202"/>
      <c r="O19" s="106">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106"/>
      <c r="Q19" s="106"/>
      <c r="R19" s="106"/>
      <c r="S19" s="106"/>
      <c r="T19" s="106"/>
      <c r="U19" s="106"/>
      <c r="V19" s="108" t="s">
        <v>104</v>
      </c>
      <c r="W19" s="105" t="s">
        <v>99</v>
      </c>
      <c r="X19" s="105" t="s">
        <v>99</v>
      </c>
      <c r="Y19" s="105" t="s">
        <v>99</v>
      </c>
      <c r="Z19" s="105" t="s">
        <v>99</v>
      </c>
      <c r="AA19" s="105" t="s">
        <v>99</v>
      </c>
      <c r="AB19" s="106">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C19" s="106"/>
      <c r="AD19" s="106"/>
      <c r="AE19" s="106"/>
      <c r="AF19" s="106"/>
      <c r="AG19" s="106"/>
      <c r="AH19" s="106"/>
      <c r="AI19" s="106">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AJ19" s="106"/>
      <c r="AK19" s="106"/>
      <c r="AL19" s="106"/>
      <c r="AM19" s="106"/>
      <c r="AN19" s="106"/>
      <c r="AO19" s="109"/>
      <c r="AP19" s="104" t="s">
        <v>129</v>
      </c>
      <c r="AQ19" s="105" t="s">
        <v>119</v>
      </c>
      <c r="AR19" s="105" t="s">
        <v>119</v>
      </c>
      <c r="AS19" s="105" t="s">
        <v>119</v>
      </c>
      <c r="AT19" s="105" t="s">
        <v>119</v>
      </c>
      <c r="AU19" s="105" t="s">
        <v>119</v>
      </c>
      <c r="AV19" s="106">
        <f>'(附表2)実施状況報告（４月）'!R55+'(附表2)実施状況報告（５月）'!R55+'(附表2)実施状況報告（６月）'!R55+'(附表2)実施状況報告（７月）'!R55+'(附表2)実施状況報告（８月）'!R55+'(附表2)実施状況報告（９月）'!R55+'(附表2)実施状況報告（１０月）'!R55+'(附表2)実施状況報告（１１月）'!R55+'(附表2)実施状況報告（１２月）'!R55+'(附表2)実施状況報告（１月）'!R55+'(附表2)実施状況報告（２月）'!R55+'(附表2)実施状況報告（３月）'!R55</f>
        <v>0</v>
      </c>
      <c r="AW19" s="106"/>
      <c r="AX19" s="106"/>
      <c r="AY19" s="106"/>
      <c r="AZ19" s="106"/>
      <c r="BA19" s="106"/>
      <c r="BB19" s="106"/>
      <c r="BC19" s="106">
        <f>'(附表2)実施状況報告（４月）'!S55+'(附表2)実施状況報告（５月）'!S55+'(附表2)実施状況報告（６月）'!S55+'(附表2)実施状況報告（７月）'!S55+'(附表2)実施状況報告（８月）'!S55+'(附表2)実施状況報告（９月）'!S55+'(附表2)実施状況報告（１０月）'!S55+'(附表2)実施状況報告（１１月）'!S55+'(附表2)実施状況報告（１２月）'!S55+'(附表2)実施状況報告（１月）'!S55+'(附表2)実施状況報告（２月）'!S55+'(附表2)実施状況報告（３月）'!S55</f>
        <v>0</v>
      </c>
      <c r="BD19" s="106"/>
      <c r="BE19" s="106"/>
      <c r="BF19" s="106"/>
      <c r="BG19" s="106"/>
      <c r="BH19" s="106"/>
      <c r="BI19" s="107"/>
      <c r="BJ19" s="108" t="s">
        <v>154</v>
      </c>
      <c r="BK19" s="105" t="s">
        <v>154</v>
      </c>
      <c r="BL19" s="105" t="s">
        <v>154</v>
      </c>
      <c r="BM19" s="105" t="s">
        <v>154</v>
      </c>
      <c r="BN19" s="105" t="s">
        <v>154</v>
      </c>
      <c r="BO19" s="105" t="s">
        <v>154</v>
      </c>
      <c r="BP19" s="106">
        <f>'(附表2)実施状況報告（４月）'!R80+'(附表2)実施状況報告（５月）'!R80+'(附表2)実施状況報告（６月）'!R80+'(附表2)実施状況報告（７月）'!R80+'(附表2)実施状況報告（８月）'!R80+'(附表2)実施状況報告（９月）'!R80+'(附表2)実施状況報告（１０月）'!R80+'(附表2)実施状況報告（１１月）'!R80+'(附表2)実施状況報告（１２月）'!R80+'(附表2)実施状況報告（１月）'!R80+'(附表2)実施状況報告（２月）'!R80+'(附表2)実施状況報告（３月）'!R80</f>
        <v>0</v>
      </c>
      <c r="BQ19" s="106"/>
      <c r="BR19" s="106"/>
      <c r="BS19" s="106"/>
      <c r="BT19" s="106"/>
      <c r="BU19" s="106"/>
      <c r="BV19" s="106"/>
      <c r="BW19" s="106">
        <f>'(附表2)実施状況報告（４月）'!S80+'(附表2)実施状況報告（５月）'!S80+'(附表2)実施状況報告（６月）'!S80+'(附表2)実施状況報告（７月）'!S80+'(附表2)実施状況報告（８月）'!S80+'(附表2)実施状況報告（９月）'!S80+'(附表2)実施状況報告（１０月）'!S80+'(附表2)実施状況報告（１１月）'!S80+'(附表2)実施状況報告（１２月）'!S80+'(附表2)実施状況報告（１月）'!S80+'(附表2)実施状況報告（２月）'!S80+'(附表2)実施状況報告（３月）'!S80</f>
        <v>0</v>
      </c>
      <c r="BX19" s="106"/>
      <c r="BY19" s="106"/>
      <c r="BZ19" s="106"/>
      <c r="CA19" s="106"/>
      <c r="CB19" s="106"/>
      <c r="CC19" s="109"/>
      <c r="CD19" s="104" t="s">
        <v>179</v>
      </c>
      <c r="CE19" s="105" t="s">
        <v>159</v>
      </c>
      <c r="CF19" s="105" t="s">
        <v>159</v>
      </c>
      <c r="CG19" s="105" t="s">
        <v>159</v>
      </c>
      <c r="CH19" s="105" t="s">
        <v>159</v>
      </c>
      <c r="CI19" s="105" t="s">
        <v>159</v>
      </c>
      <c r="CJ19" s="106">
        <f>'(附表2)実施状況報告（４月）'!R105+'(附表2)実施状況報告（５月）'!R105+'(附表2)実施状況報告（６月）'!R105+'(附表2)実施状況報告（７月）'!R105+'(附表2)実施状況報告（８月）'!R105+'(附表2)実施状況報告（９月）'!R105+'(附表2)実施状況報告（１０月）'!R105+'(附表2)実施状況報告（１１月）'!R105+'(附表2)実施状況報告（１２月）'!R105+'(附表2)実施状況報告（１月）'!R105+'(附表2)実施状況報告（２月）'!R105+'(附表2)実施状況報告（３月）'!R105</f>
        <v>0</v>
      </c>
      <c r="CK19" s="106"/>
      <c r="CL19" s="106"/>
      <c r="CM19" s="106"/>
      <c r="CN19" s="106"/>
      <c r="CO19" s="106"/>
      <c r="CP19" s="106"/>
      <c r="CQ19" s="106">
        <f>'(附表2)実施状況報告（４月）'!S105+'(附表2)実施状況報告（５月）'!S105+'(附表2)実施状況報告（６月）'!S105+'(附表2)実施状況報告（７月）'!S105+'(附表2)実施状況報告（８月）'!S105+'(附表2)実施状況報告（９月）'!S105+'(附表2)実施状況報告（１０月）'!S105+'(附表2)実施状況報告（１１月）'!S105+'(附表2)実施状況報告（１２月）'!S105+'(附表2)実施状況報告（１月）'!S105+'(附表2)実施状況報告（２月）'!S105+'(附表2)実施状況報告（３月）'!S105</f>
        <v>0</v>
      </c>
      <c r="CR19" s="106"/>
      <c r="CS19" s="106"/>
      <c r="CT19" s="106"/>
      <c r="CU19" s="106"/>
      <c r="CV19" s="106"/>
      <c r="CW19" s="107"/>
      <c r="CX19" s="108" t="s">
        <v>204</v>
      </c>
      <c r="CY19" s="105" t="s">
        <v>179</v>
      </c>
      <c r="CZ19" s="105" t="s">
        <v>179</v>
      </c>
      <c r="DA19" s="105" t="s">
        <v>179</v>
      </c>
      <c r="DB19" s="105" t="s">
        <v>179</v>
      </c>
      <c r="DC19" s="105" t="s">
        <v>179</v>
      </c>
      <c r="DD19" s="106">
        <f>'(附表2)実施状況報告（４月）'!R130+'(附表2)実施状況報告（５月）'!R130+'(附表2)実施状況報告（６月）'!R130+'(附表2)実施状況報告（７月）'!R130+'(附表2)実施状況報告（８月）'!R130+'(附表2)実施状況報告（９月）'!R130+'(附表2)実施状況報告（１０月）'!R130+'(附表2)実施状況報告（１１月）'!R130+'(附表2)実施状況報告（１２月）'!R130+'(附表2)実施状況報告（１月）'!R130+'(附表2)実施状況報告（２月）'!R130+'(附表2)実施状況報告（３月）'!R130</f>
        <v>0</v>
      </c>
      <c r="DE19" s="106"/>
      <c r="DF19" s="106"/>
      <c r="DG19" s="106"/>
      <c r="DH19" s="106"/>
      <c r="DI19" s="106"/>
      <c r="DJ19" s="106"/>
      <c r="DK19" s="107">
        <f>'(附表2)実施状況報告（４月）'!S130+'(附表2)実施状況報告（５月）'!S130+'(附表2)実施状況報告（６月）'!S130+'(附表2)実施状況報告（７月）'!S130+'(附表2)実施状況報告（８月）'!S130+'(附表2)実施状況報告（９月）'!S130+'(附表2)実施状況報告（１０月）'!S130+'(附表2)実施状況報告（１１月）'!S130+'(附表2)実施状況報告（１２月）'!S130+'(附表2)実施状況報告（１月）'!S130+'(附表2)実施状況報告（２月）'!S130+'(附表2)実施状況報告（３月）'!S130</f>
        <v>0</v>
      </c>
      <c r="DL19" s="201"/>
      <c r="DM19" s="201"/>
      <c r="DN19" s="201"/>
      <c r="DO19" s="201"/>
      <c r="DP19" s="201"/>
      <c r="DQ19" s="202"/>
    </row>
    <row r="20" spans="2:121" s="8" customFormat="1" ht="17.100000000000001" customHeight="1" x14ac:dyDescent="0.5">
      <c r="B20" s="105" t="s">
        <v>80</v>
      </c>
      <c r="C20" s="105" t="s">
        <v>80</v>
      </c>
      <c r="D20" s="105" t="s">
        <v>80</v>
      </c>
      <c r="E20" s="105" t="s">
        <v>80</v>
      </c>
      <c r="F20" s="105" t="s">
        <v>80</v>
      </c>
      <c r="G20" s="105" t="s">
        <v>80</v>
      </c>
      <c r="H20" s="107">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201"/>
      <c r="J20" s="201"/>
      <c r="K20" s="201"/>
      <c r="L20" s="201"/>
      <c r="M20" s="201"/>
      <c r="N20" s="202"/>
      <c r="O20" s="106">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106"/>
      <c r="Q20" s="106"/>
      <c r="R20" s="106"/>
      <c r="S20" s="106"/>
      <c r="T20" s="106"/>
      <c r="U20" s="106"/>
      <c r="V20" s="108" t="s">
        <v>105</v>
      </c>
      <c r="W20" s="105" t="s">
        <v>100</v>
      </c>
      <c r="X20" s="105" t="s">
        <v>100</v>
      </c>
      <c r="Y20" s="105" t="s">
        <v>100</v>
      </c>
      <c r="Z20" s="105" t="s">
        <v>100</v>
      </c>
      <c r="AA20" s="105" t="s">
        <v>100</v>
      </c>
      <c r="AB20" s="106">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C20" s="106"/>
      <c r="AD20" s="106"/>
      <c r="AE20" s="106"/>
      <c r="AF20" s="106"/>
      <c r="AG20" s="106"/>
      <c r="AH20" s="106"/>
      <c r="AI20" s="106">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AJ20" s="106"/>
      <c r="AK20" s="106"/>
      <c r="AL20" s="106"/>
      <c r="AM20" s="106"/>
      <c r="AN20" s="106"/>
      <c r="AO20" s="109"/>
      <c r="AP20" s="104" t="s">
        <v>130</v>
      </c>
      <c r="AQ20" s="105" t="s">
        <v>120</v>
      </c>
      <c r="AR20" s="105" t="s">
        <v>120</v>
      </c>
      <c r="AS20" s="105" t="s">
        <v>120</v>
      </c>
      <c r="AT20" s="105" t="s">
        <v>120</v>
      </c>
      <c r="AU20" s="105" t="s">
        <v>120</v>
      </c>
      <c r="AV20" s="106">
        <f>'(附表2)実施状況報告（４月）'!R56+'(附表2)実施状況報告（５月）'!R56+'(附表2)実施状況報告（６月）'!R56+'(附表2)実施状況報告（７月）'!R56+'(附表2)実施状況報告（８月）'!R56+'(附表2)実施状況報告（９月）'!R56+'(附表2)実施状況報告（１０月）'!R56+'(附表2)実施状況報告（１１月）'!R56+'(附表2)実施状況報告（１２月）'!R56+'(附表2)実施状況報告（１月）'!R56+'(附表2)実施状況報告（２月）'!R56+'(附表2)実施状況報告（３月）'!R56</f>
        <v>0</v>
      </c>
      <c r="AW20" s="106"/>
      <c r="AX20" s="106"/>
      <c r="AY20" s="106"/>
      <c r="AZ20" s="106"/>
      <c r="BA20" s="106"/>
      <c r="BB20" s="106"/>
      <c r="BC20" s="106">
        <f>'(附表2)実施状況報告（４月）'!S56+'(附表2)実施状況報告（５月）'!S56+'(附表2)実施状況報告（６月）'!S56+'(附表2)実施状況報告（７月）'!S56+'(附表2)実施状況報告（８月）'!S56+'(附表2)実施状況報告（９月）'!S56+'(附表2)実施状況報告（１０月）'!S56+'(附表2)実施状況報告（１１月）'!S56+'(附表2)実施状況報告（１２月）'!S56+'(附表2)実施状況報告（１月）'!S56+'(附表2)実施状況報告（２月）'!S56+'(附表2)実施状況報告（３月）'!S56</f>
        <v>0</v>
      </c>
      <c r="BD20" s="106"/>
      <c r="BE20" s="106"/>
      <c r="BF20" s="106"/>
      <c r="BG20" s="106"/>
      <c r="BH20" s="106"/>
      <c r="BI20" s="107"/>
      <c r="BJ20" s="108" t="s">
        <v>155</v>
      </c>
      <c r="BK20" s="105" t="s">
        <v>155</v>
      </c>
      <c r="BL20" s="105" t="s">
        <v>155</v>
      </c>
      <c r="BM20" s="105" t="s">
        <v>155</v>
      </c>
      <c r="BN20" s="105" t="s">
        <v>155</v>
      </c>
      <c r="BO20" s="105" t="s">
        <v>155</v>
      </c>
      <c r="BP20" s="106">
        <f>'(附表2)実施状況報告（４月）'!R81+'(附表2)実施状況報告（５月）'!R81+'(附表2)実施状況報告（６月）'!R81+'(附表2)実施状況報告（７月）'!R81+'(附表2)実施状況報告（８月）'!R81+'(附表2)実施状況報告（９月）'!R81+'(附表2)実施状況報告（１０月）'!R81+'(附表2)実施状況報告（１１月）'!R81+'(附表2)実施状況報告（１２月）'!R81+'(附表2)実施状況報告（１月）'!R81+'(附表2)実施状況報告（２月）'!R81+'(附表2)実施状況報告（３月）'!R81</f>
        <v>0</v>
      </c>
      <c r="BQ20" s="106"/>
      <c r="BR20" s="106"/>
      <c r="BS20" s="106"/>
      <c r="BT20" s="106"/>
      <c r="BU20" s="106"/>
      <c r="BV20" s="106"/>
      <c r="BW20" s="106">
        <f>'(附表2)実施状況報告（４月）'!S81+'(附表2)実施状況報告（５月）'!S81+'(附表2)実施状況報告（６月）'!S81+'(附表2)実施状況報告（７月）'!S81+'(附表2)実施状況報告（８月）'!S81+'(附表2)実施状況報告（９月）'!S81+'(附表2)実施状況報告（１０月）'!S81+'(附表2)実施状況報告（１１月）'!S81+'(附表2)実施状況報告（１２月）'!S81+'(附表2)実施状況報告（１月）'!S81+'(附表2)実施状況報告（２月）'!S81+'(附表2)実施状況報告（３月）'!S81</f>
        <v>0</v>
      </c>
      <c r="BX20" s="106"/>
      <c r="BY20" s="106"/>
      <c r="BZ20" s="106"/>
      <c r="CA20" s="106"/>
      <c r="CB20" s="106"/>
      <c r="CC20" s="109"/>
      <c r="CD20" s="104" t="s">
        <v>180</v>
      </c>
      <c r="CE20" s="105" t="s">
        <v>160</v>
      </c>
      <c r="CF20" s="105" t="s">
        <v>160</v>
      </c>
      <c r="CG20" s="105" t="s">
        <v>160</v>
      </c>
      <c r="CH20" s="105" t="s">
        <v>160</v>
      </c>
      <c r="CI20" s="105" t="s">
        <v>160</v>
      </c>
      <c r="CJ20" s="106">
        <f>'(附表2)実施状況報告（４月）'!R106+'(附表2)実施状況報告（５月）'!R106+'(附表2)実施状況報告（６月）'!R106+'(附表2)実施状況報告（７月）'!R106+'(附表2)実施状況報告（８月）'!R106+'(附表2)実施状況報告（９月）'!R106+'(附表2)実施状況報告（１０月）'!R106+'(附表2)実施状況報告（１１月）'!R106+'(附表2)実施状況報告（１２月）'!R106+'(附表2)実施状況報告（１月）'!R106+'(附表2)実施状況報告（２月）'!R106+'(附表2)実施状況報告（３月）'!R106</f>
        <v>0</v>
      </c>
      <c r="CK20" s="106"/>
      <c r="CL20" s="106"/>
      <c r="CM20" s="106"/>
      <c r="CN20" s="106"/>
      <c r="CO20" s="106"/>
      <c r="CP20" s="106"/>
      <c r="CQ20" s="106">
        <f>'(附表2)実施状況報告（４月）'!S106+'(附表2)実施状況報告（５月）'!S106+'(附表2)実施状況報告（６月）'!S106+'(附表2)実施状況報告（７月）'!S106+'(附表2)実施状況報告（８月）'!S106+'(附表2)実施状況報告（９月）'!S106+'(附表2)実施状況報告（１０月）'!S106+'(附表2)実施状況報告（１１月）'!S106+'(附表2)実施状況報告（１２月）'!S106+'(附表2)実施状況報告（１月）'!S106+'(附表2)実施状況報告（２月）'!S106+'(附表2)実施状況報告（３月）'!S106</f>
        <v>0</v>
      </c>
      <c r="CR20" s="106"/>
      <c r="CS20" s="106"/>
      <c r="CT20" s="106"/>
      <c r="CU20" s="106"/>
      <c r="CV20" s="106"/>
      <c r="CW20" s="107"/>
      <c r="CX20" s="108" t="s">
        <v>205</v>
      </c>
      <c r="CY20" s="105" t="s">
        <v>180</v>
      </c>
      <c r="CZ20" s="105" t="s">
        <v>180</v>
      </c>
      <c r="DA20" s="105" t="s">
        <v>180</v>
      </c>
      <c r="DB20" s="105" t="s">
        <v>180</v>
      </c>
      <c r="DC20" s="105" t="s">
        <v>180</v>
      </c>
      <c r="DD20" s="106">
        <f>'(附表2)実施状況報告（４月）'!R131+'(附表2)実施状況報告（５月）'!R131+'(附表2)実施状況報告（６月）'!R131+'(附表2)実施状況報告（７月）'!R131+'(附表2)実施状況報告（８月）'!R131+'(附表2)実施状況報告（９月）'!R131+'(附表2)実施状況報告（１０月）'!R131+'(附表2)実施状況報告（１１月）'!R131+'(附表2)実施状況報告（１２月）'!R131+'(附表2)実施状況報告（１月）'!R131+'(附表2)実施状況報告（２月）'!R131+'(附表2)実施状況報告（３月）'!R131</f>
        <v>0</v>
      </c>
      <c r="DE20" s="106"/>
      <c r="DF20" s="106"/>
      <c r="DG20" s="106"/>
      <c r="DH20" s="106"/>
      <c r="DI20" s="106"/>
      <c r="DJ20" s="106"/>
      <c r="DK20" s="107">
        <f>'(附表2)実施状況報告（４月）'!S131+'(附表2)実施状況報告（５月）'!S131+'(附表2)実施状況報告（６月）'!S131+'(附表2)実施状況報告（７月）'!S131+'(附表2)実施状況報告（８月）'!S131+'(附表2)実施状況報告（９月）'!S131+'(附表2)実施状況報告（１０月）'!S131+'(附表2)実施状況報告（１１月）'!S131+'(附表2)実施状況報告（１２月）'!S131+'(附表2)実施状況報告（１月）'!S131+'(附表2)実施状況報告（２月）'!S131+'(附表2)実施状況報告（３月）'!S131</f>
        <v>0</v>
      </c>
      <c r="DL20" s="201"/>
      <c r="DM20" s="201"/>
      <c r="DN20" s="201"/>
      <c r="DO20" s="201"/>
      <c r="DP20" s="201"/>
      <c r="DQ20" s="202"/>
    </row>
    <row r="21" spans="2:121" s="8" customFormat="1" ht="17.100000000000001" customHeight="1" x14ac:dyDescent="0.5">
      <c r="B21" s="105" t="s">
        <v>81</v>
      </c>
      <c r="C21" s="105" t="s">
        <v>81</v>
      </c>
      <c r="D21" s="105" t="s">
        <v>81</v>
      </c>
      <c r="E21" s="105" t="s">
        <v>81</v>
      </c>
      <c r="F21" s="105" t="s">
        <v>81</v>
      </c>
      <c r="G21" s="105" t="s">
        <v>81</v>
      </c>
      <c r="H21" s="107">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201"/>
      <c r="J21" s="201"/>
      <c r="K21" s="201"/>
      <c r="L21" s="201"/>
      <c r="M21" s="201"/>
      <c r="N21" s="202"/>
      <c r="O21" s="106">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106"/>
      <c r="Q21" s="106"/>
      <c r="R21" s="106"/>
      <c r="S21" s="106"/>
      <c r="T21" s="106"/>
      <c r="U21" s="106"/>
      <c r="V21" s="108" t="s">
        <v>106</v>
      </c>
      <c r="W21" s="105" t="s">
        <v>101</v>
      </c>
      <c r="X21" s="105" t="s">
        <v>101</v>
      </c>
      <c r="Y21" s="105" t="s">
        <v>101</v>
      </c>
      <c r="Z21" s="105" t="s">
        <v>101</v>
      </c>
      <c r="AA21" s="105" t="s">
        <v>101</v>
      </c>
      <c r="AB21" s="106">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C21" s="106"/>
      <c r="AD21" s="106"/>
      <c r="AE21" s="106"/>
      <c r="AF21" s="106"/>
      <c r="AG21" s="106"/>
      <c r="AH21" s="106"/>
      <c r="AI21" s="106">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AJ21" s="106"/>
      <c r="AK21" s="106"/>
      <c r="AL21" s="106"/>
      <c r="AM21" s="106"/>
      <c r="AN21" s="106"/>
      <c r="AO21" s="109"/>
      <c r="AP21" s="104" t="s">
        <v>131</v>
      </c>
      <c r="AQ21" s="105" t="s">
        <v>121</v>
      </c>
      <c r="AR21" s="105" t="s">
        <v>121</v>
      </c>
      <c r="AS21" s="105" t="s">
        <v>121</v>
      </c>
      <c r="AT21" s="105" t="s">
        <v>121</v>
      </c>
      <c r="AU21" s="105" t="s">
        <v>121</v>
      </c>
      <c r="AV21" s="106">
        <f>'(附表2)実施状況報告（４月）'!R57+'(附表2)実施状況報告（５月）'!R57+'(附表2)実施状況報告（６月）'!R57+'(附表2)実施状況報告（７月）'!R57+'(附表2)実施状況報告（８月）'!R57+'(附表2)実施状況報告（９月）'!R57+'(附表2)実施状況報告（１０月）'!R57+'(附表2)実施状況報告（１１月）'!R57+'(附表2)実施状況報告（１２月）'!R57+'(附表2)実施状況報告（１月）'!R57+'(附表2)実施状況報告（２月）'!R57+'(附表2)実施状況報告（３月）'!R57</f>
        <v>0</v>
      </c>
      <c r="AW21" s="106"/>
      <c r="AX21" s="106"/>
      <c r="AY21" s="106"/>
      <c r="AZ21" s="106"/>
      <c r="BA21" s="106"/>
      <c r="BB21" s="106"/>
      <c r="BC21" s="106">
        <f>'(附表2)実施状況報告（４月）'!S57+'(附表2)実施状況報告（５月）'!S57+'(附表2)実施状況報告（６月）'!S57+'(附表2)実施状況報告（７月）'!S57+'(附表2)実施状況報告（８月）'!S57+'(附表2)実施状況報告（９月）'!S57+'(附表2)実施状況報告（１０月）'!S57+'(附表2)実施状況報告（１１月）'!S57+'(附表2)実施状況報告（１２月）'!S57+'(附表2)実施状況報告（１月）'!S57+'(附表2)実施状況報告（２月）'!S57+'(附表2)実施状況報告（３月）'!S57</f>
        <v>0</v>
      </c>
      <c r="BD21" s="106"/>
      <c r="BE21" s="106"/>
      <c r="BF21" s="106"/>
      <c r="BG21" s="106"/>
      <c r="BH21" s="106"/>
      <c r="BI21" s="107"/>
      <c r="BJ21" s="108" t="s">
        <v>156</v>
      </c>
      <c r="BK21" s="105" t="s">
        <v>156</v>
      </c>
      <c r="BL21" s="105" t="s">
        <v>156</v>
      </c>
      <c r="BM21" s="105" t="s">
        <v>156</v>
      </c>
      <c r="BN21" s="105" t="s">
        <v>156</v>
      </c>
      <c r="BO21" s="105" t="s">
        <v>156</v>
      </c>
      <c r="BP21" s="106">
        <f>'(附表2)実施状況報告（４月）'!R82+'(附表2)実施状況報告（５月）'!R82+'(附表2)実施状況報告（６月）'!R82+'(附表2)実施状況報告（７月）'!R82+'(附表2)実施状況報告（８月）'!R82+'(附表2)実施状況報告（９月）'!R82+'(附表2)実施状況報告（１０月）'!R82+'(附表2)実施状況報告（１１月）'!R82+'(附表2)実施状況報告（１２月）'!R82+'(附表2)実施状況報告（１月）'!R82+'(附表2)実施状況報告（２月）'!R82+'(附表2)実施状況報告（３月）'!R82</f>
        <v>0</v>
      </c>
      <c r="BQ21" s="106"/>
      <c r="BR21" s="106"/>
      <c r="BS21" s="106"/>
      <c r="BT21" s="106"/>
      <c r="BU21" s="106"/>
      <c r="BV21" s="106"/>
      <c r="BW21" s="106">
        <f>'(附表2)実施状況報告（４月）'!S82+'(附表2)実施状況報告（５月）'!S82+'(附表2)実施状況報告（６月）'!S82+'(附表2)実施状況報告（７月）'!S82+'(附表2)実施状況報告（８月）'!S82+'(附表2)実施状況報告（９月）'!S82+'(附表2)実施状況報告（１０月）'!S82+'(附表2)実施状況報告（１１月）'!S82+'(附表2)実施状況報告（１２月）'!S82+'(附表2)実施状況報告（１月）'!S82+'(附表2)実施状況報告（２月）'!S82+'(附表2)実施状況報告（３月）'!S82</f>
        <v>0</v>
      </c>
      <c r="BX21" s="106"/>
      <c r="BY21" s="106"/>
      <c r="BZ21" s="106"/>
      <c r="CA21" s="106"/>
      <c r="CB21" s="106"/>
      <c r="CC21" s="109"/>
      <c r="CD21" s="104" t="s">
        <v>181</v>
      </c>
      <c r="CE21" s="105" t="s">
        <v>161</v>
      </c>
      <c r="CF21" s="105" t="s">
        <v>161</v>
      </c>
      <c r="CG21" s="105" t="s">
        <v>161</v>
      </c>
      <c r="CH21" s="105" t="s">
        <v>161</v>
      </c>
      <c r="CI21" s="105" t="s">
        <v>161</v>
      </c>
      <c r="CJ21" s="106">
        <f>'(附表2)実施状況報告（４月）'!R107+'(附表2)実施状況報告（５月）'!R107+'(附表2)実施状況報告（６月）'!R107+'(附表2)実施状況報告（７月）'!R107+'(附表2)実施状況報告（８月）'!R107+'(附表2)実施状況報告（９月）'!R107+'(附表2)実施状況報告（１０月）'!R107+'(附表2)実施状況報告（１１月）'!R107+'(附表2)実施状況報告（１２月）'!R107+'(附表2)実施状況報告（１月）'!R107+'(附表2)実施状況報告（２月）'!R107+'(附表2)実施状況報告（３月）'!R107</f>
        <v>0</v>
      </c>
      <c r="CK21" s="106"/>
      <c r="CL21" s="106"/>
      <c r="CM21" s="106"/>
      <c r="CN21" s="106"/>
      <c r="CO21" s="106"/>
      <c r="CP21" s="106"/>
      <c r="CQ21" s="106">
        <f>'(附表2)実施状況報告（４月）'!S107+'(附表2)実施状況報告（５月）'!S107+'(附表2)実施状況報告（６月）'!S107+'(附表2)実施状況報告（７月）'!S107+'(附表2)実施状況報告（８月）'!S107+'(附表2)実施状況報告（９月）'!S107+'(附表2)実施状況報告（１０月）'!S107+'(附表2)実施状況報告（１１月）'!S107+'(附表2)実施状況報告（１２月）'!S107+'(附表2)実施状況報告（１月）'!S107+'(附表2)実施状況報告（２月）'!S107+'(附表2)実施状況報告（３月）'!S107</f>
        <v>0</v>
      </c>
      <c r="CR21" s="106"/>
      <c r="CS21" s="106"/>
      <c r="CT21" s="106"/>
      <c r="CU21" s="106"/>
      <c r="CV21" s="106"/>
      <c r="CW21" s="107"/>
      <c r="CX21" s="108" t="s">
        <v>206</v>
      </c>
      <c r="CY21" s="105" t="s">
        <v>181</v>
      </c>
      <c r="CZ21" s="105" t="s">
        <v>181</v>
      </c>
      <c r="DA21" s="105" t="s">
        <v>181</v>
      </c>
      <c r="DB21" s="105" t="s">
        <v>181</v>
      </c>
      <c r="DC21" s="105" t="s">
        <v>181</v>
      </c>
      <c r="DD21" s="106">
        <f>'(附表2)実施状況報告（４月）'!R132+'(附表2)実施状況報告（５月）'!R132+'(附表2)実施状況報告（６月）'!R132+'(附表2)実施状況報告（７月）'!R132+'(附表2)実施状況報告（８月）'!R132+'(附表2)実施状況報告（９月）'!R132+'(附表2)実施状況報告（１０月）'!R132+'(附表2)実施状況報告（１１月）'!R132+'(附表2)実施状況報告（１２月）'!R132+'(附表2)実施状況報告（１月）'!R132+'(附表2)実施状況報告（２月）'!R132+'(附表2)実施状況報告（３月）'!R132</f>
        <v>0</v>
      </c>
      <c r="DE21" s="106"/>
      <c r="DF21" s="106"/>
      <c r="DG21" s="106"/>
      <c r="DH21" s="106"/>
      <c r="DI21" s="106"/>
      <c r="DJ21" s="106"/>
      <c r="DK21" s="107">
        <f>'(附表2)実施状況報告（４月）'!S132+'(附表2)実施状況報告（５月）'!S132+'(附表2)実施状況報告（６月）'!S132+'(附表2)実施状況報告（７月）'!S132+'(附表2)実施状況報告（８月）'!S132+'(附表2)実施状況報告（９月）'!S132+'(附表2)実施状況報告（１０月）'!S132+'(附表2)実施状況報告（１１月）'!S132+'(附表2)実施状況報告（１２月）'!S132+'(附表2)実施状況報告（１月）'!S132+'(附表2)実施状況報告（２月）'!S132+'(附表2)実施状況報告（３月）'!S132</f>
        <v>0</v>
      </c>
      <c r="DL21" s="201"/>
      <c r="DM21" s="201"/>
      <c r="DN21" s="201"/>
      <c r="DO21" s="201"/>
      <c r="DP21" s="201"/>
      <c r="DQ21" s="202"/>
    </row>
    <row r="22" spans="2:121" s="8" customFormat="1" ht="17.100000000000001" customHeight="1" x14ac:dyDescent="0.5">
      <c r="B22" s="105" t="s">
        <v>82</v>
      </c>
      <c r="C22" s="105" t="s">
        <v>82</v>
      </c>
      <c r="D22" s="105" t="s">
        <v>82</v>
      </c>
      <c r="E22" s="105" t="s">
        <v>82</v>
      </c>
      <c r="F22" s="105" t="s">
        <v>82</v>
      </c>
      <c r="G22" s="105" t="s">
        <v>82</v>
      </c>
      <c r="H22" s="107">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201"/>
      <c r="J22" s="201"/>
      <c r="K22" s="201"/>
      <c r="L22" s="201"/>
      <c r="M22" s="201"/>
      <c r="N22" s="202"/>
      <c r="O22" s="106">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106"/>
      <c r="Q22" s="106"/>
      <c r="R22" s="106"/>
      <c r="S22" s="106"/>
      <c r="T22" s="106"/>
      <c r="U22" s="106"/>
      <c r="V22" s="108" t="s">
        <v>107</v>
      </c>
      <c r="W22" s="105" t="s">
        <v>102</v>
      </c>
      <c r="X22" s="105" t="s">
        <v>102</v>
      </c>
      <c r="Y22" s="105" t="s">
        <v>102</v>
      </c>
      <c r="Z22" s="105" t="s">
        <v>102</v>
      </c>
      <c r="AA22" s="105" t="s">
        <v>102</v>
      </c>
      <c r="AB22" s="106">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AC22" s="106"/>
      <c r="AD22" s="106"/>
      <c r="AE22" s="106"/>
      <c r="AF22" s="106"/>
      <c r="AG22" s="106"/>
      <c r="AH22" s="106"/>
      <c r="AI22" s="106">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AJ22" s="106"/>
      <c r="AK22" s="106"/>
      <c r="AL22" s="106"/>
      <c r="AM22" s="106"/>
      <c r="AN22" s="106"/>
      <c r="AO22" s="109"/>
      <c r="AP22" s="104" t="s">
        <v>132</v>
      </c>
      <c r="AQ22" s="105" t="s">
        <v>122</v>
      </c>
      <c r="AR22" s="105" t="s">
        <v>122</v>
      </c>
      <c r="AS22" s="105" t="s">
        <v>122</v>
      </c>
      <c r="AT22" s="105" t="s">
        <v>122</v>
      </c>
      <c r="AU22" s="105" t="s">
        <v>122</v>
      </c>
      <c r="AV22" s="106">
        <f>'(附表2)実施状況報告（４月）'!R58+'(附表2)実施状況報告（５月）'!R58+'(附表2)実施状況報告（６月）'!R58+'(附表2)実施状況報告（７月）'!R58+'(附表2)実施状況報告（８月）'!R58+'(附表2)実施状況報告（９月）'!R58+'(附表2)実施状況報告（１０月）'!R58+'(附表2)実施状況報告（１１月）'!R58+'(附表2)実施状況報告（１２月）'!R58+'(附表2)実施状況報告（１月）'!R58+'(附表2)実施状況報告（２月）'!R58+'(附表2)実施状況報告（３月）'!R58</f>
        <v>0</v>
      </c>
      <c r="AW22" s="106"/>
      <c r="AX22" s="106"/>
      <c r="AY22" s="106"/>
      <c r="AZ22" s="106"/>
      <c r="BA22" s="106"/>
      <c r="BB22" s="106"/>
      <c r="BC22" s="106">
        <f>'(附表2)実施状況報告（４月）'!S58+'(附表2)実施状況報告（５月）'!S58+'(附表2)実施状況報告（６月）'!S58+'(附表2)実施状況報告（７月）'!S58+'(附表2)実施状況報告（８月）'!S58+'(附表2)実施状況報告（９月）'!S58+'(附表2)実施状況報告（１０月）'!S58+'(附表2)実施状況報告（１１月）'!S58+'(附表2)実施状況報告（１２月）'!S58+'(附表2)実施状況報告（１月）'!S58+'(附表2)実施状況報告（２月）'!S58+'(附表2)実施状況報告（３月）'!S58</f>
        <v>0</v>
      </c>
      <c r="BD22" s="106"/>
      <c r="BE22" s="106"/>
      <c r="BF22" s="106"/>
      <c r="BG22" s="106"/>
      <c r="BH22" s="106"/>
      <c r="BI22" s="107"/>
      <c r="BJ22" s="108" t="s">
        <v>157</v>
      </c>
      <c r="BK22" s="105" t="s">
        <v>157</v>
      </c>
      <c r="BL22" s="105" t="s">
        <v>157</v>
      </c>
      <c r="BM22" s="105" t="s">
        <v>157</v>
      </c>
      <c r="BN22" s="105" t="s">
        <v>157</v>
      </c>
      <c r="BO22" s="105" t="s">
        <v>157</v>
      </c>
      <c r="BP22" s="106">
        <f>'(附表2)実施状況報告（４月）'!R83+'(附表2)実施状況報告（５月）'!R83+'(附表2)実施状況報告（６月）'!R83+'(附表2)実施状況報告（７月）'!R83+'(附表2)実施状況報告（８月）'!R83+'(附表2)実施状況報告（９月）'!R83+'(附表2)実施状況報告（１０月）'!R83+'(附表2)実施状況報告（１１月）'!R83+'(附表2)実施状況報告（１２月）'!R83+'(附表2)実施状況報告（１月）'!R83+'(附表2)実施状況報告（２月）'!R83+'(附表2)実施状況報告（３月）'!R83</f>
        <v>0</v>
      </c>
      <c r="BQ22" s="106"/>
      <c r="BR22" s="106"/>
      <c r="BS22" s="106"/>
      <c r="BT22" s="106"/>
      <c r="BU22" s="106"/>
      <c r="BV22" s="106"/>
      <c r="BW22" s="106">
        <f>'(附表2)実施状況報告（４月）'!S83+'(附表2)実施状況報告（５月）'!S83+'(附表2)実施状況報告（６月）'!S83+'(附表2)実施状況報告（７月）'!S83+'(附表2)実施状況報告（８月）'!S83+'(附表2)実施状況報告（９月）'!S83+'(附表2)実施状況報告（１０月）'!S83+'(附表2)実施状況報告（１１月）'!S83+'(附表2)実施状況報告（１２月）'!S83+'(附表2)実施状況報告（１月）'!S83+'(附表2)実施状況報告（２月）'!S83+'(附表2)実施状況報告（３月）'!S83</f>
        <v>0</v>
      </c>
      <c r="BX22" s="106"/>
      <c r="BY22" s="106"/>
      <c r="BZ22" s="106"/>
      <c r="CA22" s="106"/>
      <c r="CB22" s="106"/>
      <c r="CC22" s="109"/>
      <c r="CD22" s="104" t="s">
        <v>182</v>
      </c>
      <c r="CE22" s="105" t="s">
        <v>162</v>
      </c>
      <c r="CF22" s="105" t="s">
        <v>162</v>
      </c>
      <c r="CG22" s="105" t="s">
        <v>162</v>
      </c>
      <c r="CH22" s="105" t="s">
        <v>162</v>
      </c>
      <c r="CI22" s="105" t="s">
        <v>162</v>
      </c>
      <c r="CJ22" s="106">
        <f>'(附表2)実施状況報告（４月）'!R108+'(附表2)実施状況報告（５月）'!R108+'(附表2)実施状況報告（６月）'!R108+'(附表2)実施状況報告（７月）'!R108+'(附表2)実施状況報告（８月）'!R108+'(附表2)実施状況報告（９月）'!R108+'(附表2)実施状況報告（１０月）'!R108+'(附表2)実施状況報告（１１月）'!R108+'(附表2)実施状況報告（１２月）'!R108+'(附表2)実施状況報告（１月）'!R108+'(附表2)実施状況報告（２月）'!R108+'(附表2)実施状況報告（３月）'!R108</f>
        <v>0</v>
      </c>
      <c r="CK22" s="106"/>
      <c r="CL22" s="106"/>
      <c r="CM22" s="106"/>
      <c r="CN22" s="106"/>
      <c r="CO22" s="106"/>
      <c r="CP22" s="106"/>
      <c r="CQ22" s="106">
        <f>'(附表2)実施状況報告（４月）'!S108+'(附表2)実施状況報告（５月）'!S108+'(附表2)実施状況報告（６月）'!S108+'(附表2)実施状況報告（７月）'!S108+'(附表2)実施状況報告（８月）'!S108+'(附表2)実施状況報告（９月）'!S108+'(附表2)実施状況報告（１０月）'!S108+'(附表2)実施状況報告（１１月）'!S108+'(附表2)実施状況報告（１２月）'!S108+'(附表2)実施状況報告（１月）'!S108+'(附表2)実施状況報告（２月）'!S108+'(附表2)実施状況報告（３月）'!S108</f>
        <v>0</v>
      </c>
      <c r="CR22" s="106"/>
      <c r="CS22" s="106"/>
      <c r="CT22" s="106"/>
      <c r="CU22" s="106"/>
      <c r="CV22" s="106"/>
      <c r="CW22" s="107"/>
      <c r="CX22" s="108" t="s">
        <v>207</v>
      </c>
      <c r="CY22" s="105"/>
      <c r="CZ22" s="105"/>
      <c r="DA22" s="105"/>
      <c r="DB22" s="105"/>
      <c r="DC22" s="105"/>
      <c r="DD22" s="106">
        <f>'(附表2)実施状況報告（４月）'!R133+'(附表2)実施状況報告（５月）'!R133+'(附表2)実施状況報告（６月）'!R133+'(附表2)実施状況報告（７月）'!R133+'(附表2)実施状況報告（８月）'!R133+'(附表2)実施状況報告（９月）'!R133+'(附表2)実施状況報告（１０月）'!R133+'(附表2)実施状況報告（１１月）'!R133+'(附表2)実施状況報告（１２月）'!R133+'(附表2)実施状況報告（１月）'!R133+'(附表2)実施状況報告（２月）'!R133+'(附表2)実施状況報告（３月）'!R133</f>
        <v>0</v>
      </c>
      <c r="DE22" s="106"/>
      <c r="DF22" s="106"/>
      <c r="DG22" s="106"/>
      <c r="DH22" s="106"/>
      <c r="DI22" s="106"/>
      <c r="DJ22" s="106"/>
      <c r="DK22" s="107">
        <f>'(附表2)実施状況報告（４月）'!S133+'(附表2)実施状況報告（５月）'!S133+'(附表2)実施状況報告（６月）'!S133+'(附表2)実施状況報告（７月）'!S133+'(附表2)実施状況報告（８月）'!S133+'(附表2)実施状況報告（９月）'!S133+'(附表2)実施状況報告（１０月）'!S133+'(附表2)実施状況報告（１１月）'!S133+'(附表2)実施状況報告（１２月）'!S133+'(附表2)実施状況報告（１月）'!S133+'(附表2)実施状況報告（２月）'!S133+'(附表2)実施状況報告（３月）'!S133</f>
        <v>0</v>
      </c>
      <c r="DL22" s="201"/>
      <c r="DM22" s="201"/>
      <c r="DN22" s="201"/>
      <c r="DO22" s="201"/>
      <c r="DP22" s="201"/>
      <c r="DQ22" s="202"/>
    </row>
    <row r="23" spans="2:121" s="8" customFormat="1" ht="17.100000000000001" customHeight="1" x14ac:dyDescent="0.5">
      <c r="B23" s="105" t="s">
        <v>83</v>
      </c>
      <c r="C23" s="105" t="s">
        <v>83</v>
      </c>
      <c r="D23" s="105" t="s">
        <v>83</v>
      </c>
      <c r="E23" s="105" t="s">
        <v>83</v>
      </c>
      <c r="F23" s="105" t="s">
        <v>83</v>
      </c>
      <c r="G23" s="105" t="s">
        <v>83</v>
      </c>
      <c r="H23" s="107">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201"/>
      <c r="J23" s="201"/>
      <c r="K23" s="201"/>
      <c r="L23" s="201"/>
      <c r="M23" s="201"/>
      <c r="N23" s="202"/>
      <c r="O23" s="106">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106"/>
      <c r="Q23" s="106"/>
      <c r="R23" s="106"/>
      <c r="S23" s="106"/>
      <c r="T23" s="106"/>
      <c r="U23" s="106"/>
      <c r="V23" s="108" t="s">
        <v>108</v>
      </c>
      <c r="W23" s="105" t="s">
        <v>103</v>
      </c>
      <c r="X23" s="105" t="s">
        <v>103</v>
      </c>
      <c r="Y23" s="105" t="s">
        <v>103</v>
      </c>
      <c r="Z23" s="105" t="s">
        <v>103</v>
      </c>
      <c r="AA23" s="105" t="s">
        <v>103</v>
      </c>
      <c r="AB23" s="106">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AC23" s="106"/>
      <c r="AD23" s="106"/>
      <c r="AE23" s="106"/>
      <c r="AF23" s="106"/>
      <c r="AG23" s="106"/>
      <c r="AH23" s="106"/>
      <c r="AI23" s="106">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AJ23" s="106"/>
      <c r="AK23" s="106"/>
      <c r="AL23" s="106"/>
      <c r="AM23" s="106"/>
      <c r="AN23" s="106"/>
      <c r="AO23" s="109"/>
      <c r="AP23" s="104" t="s">
        <v>133</v>
      </c>
      <c r="AQ23" s="105" t="s">
        <v>123</v>
      </c>
      <c r="AR23" s="105" t="s">
        <v>123</v>
      </c>
      <c r="AS23" s="105" t="s">
        <v>123</v>
      </c>
      <c r="AT23" s="105" t="s">
        <v>123</v>
      </c>
      <c r="AU23" s="105" t="s">
        <v>123</v>
      </c>
      <c r="AV23" s="106">
        <f>'(附表2)実施状況報告（４月）'!R59+'(附表2)実施状況報告（５月）'!R59+'(附表2)実施状況報告（６月）'!R59+'(附表2)実施状況報告（７月）'!R59+'(附表2)実施状況報告（８月）'!R59+'(附表2)実施状況報告（９月）'!R59+'(附表2)実施状況報告（１０月）'!R59+'(附表2)実施状況報告（１１月）'!R59+'(附表2)実施状況報告（１２月）'!R59+'(附表2)実施状況報告（１月）'!R59+'(附表2)実施状況報告（２月）'!R59+'(附表2)実施状況報告（３月）'!R59</f>
        <v>0</v>
      </c>
      <c r="AW23" s="106"/>
      <c r="AX23" s="106"/>
      <c r="AY23" s="106"/>
      <c r="AZ23" s="106"/>
      <c r="BA23" s="106"/>
      <c r="BB23" s="106"/>
      <c r="BC23" s="106">
        <f>'(附表2)実施状況報告（４月）'!S59+'(附表2)実施状況報告（５月）'!S59+'(附表2)実施状況報告（６月）'!S59+'(附表2)実施状況報告（７月）'!S59+'(附表2)実施状況報告（８月）'!S59+'(附表2)実施状況報告（９月）'!S59+'(附表2)実施状況報告（１０月）'!S59+'(附表2)実施状況報告（１１月）'!S59+'(附表2)実施状況報告（１２月）'!S59+'(附表2)実施状況報告（１月）'!S59+'(附表2)実施状況報告（２月）'!S59+'(附表2)実施状況報告（３月）'!S59</f>
        <v>0</v>
      </c>
      <c r="BD23" s="106"/>
      <c r="BE23" s="106"/>
      <c r="BF23" s="106"/>
      <c r="BG23" s="106"/>
      <c r="BH23" s="106"/>
      <c r="BI23" s="107"/>
      <c r="BJ23" s="108" t="s">
        <v>158</v>
      </c>
      <c r="BK23" s="105" t="s">
        <v>158</v>
      </c>
      <c r="BL23" s="105" t="s">
        <v>158</v>
      </c>
      <c r="BM23" s="105" t="s">
        <v>158</v>
      </c>
      <c r="BN23" s="105" t="s">
        <v>158</v>
      </c>
      <c r="BO23" s="105" t="s">
        <v>158</v>
      </c>
      <c r="BP23" s="106">
        <f>'(附表2)実施状況報告（４月）'!R84+'(附表2)実施状況報告（５月）'!R84+'(附表2)実施状況報告（６月）'!R84+'(附表2)実施状況報告（７月）'!R84+'(附表2)実施状況報告（８月）'!R84+'(附表2)実施状況報告（９月）'!R84+'(附表2)実施状況報告（１０月）'!R84+'(附表2)実施状況報告（１１月）'!R84+'(附表2)実施状況報告（１２月）'!R84+'(附表2)実施状況報告（１月）'!R84+'(附表2)実施状況報告（２月）'!R84+'(附表2)実施状況報告（３月）'!R84</f>
        <v>0</v>
      </c>
      <c r="BQ23" s="106"/>
      <c r="BR23" s="106"/>
      <c r="BS23" s="106"/>
      <c r="BT23" s="106"/>
      <c r="BU23" s="106"/>
      <c r="BV23" s="106"/>
      <c r="BW23" s="106">
        <f>'(附表2)実施状況報告（４月）'!S84+'(附表2)実施状況報告（５月）'!S84+'(附表2)実施状況報告（６月）'!S84+'(附表2)実施状況報告（７月）'!S84+'(附表2)実施状況報告（８月）'!S84+'(附表2)実施状況報告（９月）'!S84+'(附表2)実施状況報告（１０月）'!S84+'(附表2)実施状況報告（１１月）'!S84+'(附表2)実施状況報告（１２月）'!S84+'(附表2)実施状況報告（１月）'!S84+'(附表2)実施状況報告（２月）'!S84+'(附表2)実施状況報告（３月）'!S84</f>
        <v>0</v>
      </c>
      <c r="BX23" s="106"/>
      <c r="BY23" s="106"/>
      <c r="BZ23" s="106"/>
      <c r="CA23" s="106"/>
      <c r="CB23" s="106"/>
      <c r="CC23" s="109"/>
      <c r="CD23" s="104" t="s">
        <v>183</v>
      </c>
      <c r="CE23" s="105" t="s">
        <v>163</v>
      </c>
      <c r="CF23" s="105" t="s">
        <v>163</v>
      </c>
      <c r="CG23" s="105" t="s">
        <v>163</v>
      </c>
      <c r="CH23" s="105" t="s">
        <v>163</v>
      </c>
      <c r="CI23" s="105" t="s">
        <v>163</v>
      </c>
      <c r="CJ23" s="106">
        <f>'(附表2)実施状況報告（４月）'!R109+'(附表2)実施状況報告（５月）'!R109+'(附表2)実施状況報告（６月）'!R109+'(附表2)実施状況報告（７月）'!R109+'(附表2)実施状況報告（８月）'!R109+'(附表2)実施状況報告（９月）'!R109+'(附表2)実施状況報告（１０月）'!R109+'(附表2)実施状況報告（１１月）'!R109+'(附表2)実施状況報告（１２月）'!R109+'(附表2)実施状況報告（１月）'!R109+'(附表2)実施状況報告（２月）'!R109+'(附表2)実施状況報告（３月）'!R109</f>
        <v>0</v>
      </c>
      <c r="CK23" s="106"/>
      <c r="CL23" s="106"/>
      <c r="CM23" s="106"/>
      <c r="CN23" s="106"/>
      <c r="CO23" s="106"/>
      <c r="CP23" s="106"/>
      <c r="CQ23" s="106">
        <f>'(附表2)実施状況報告（４月）'!S109+'(附表2)実施状況報告（５月）'!S109+'(附表2)実施状況報告（６月）'!S109+'(附表2)実施状況報告（７月）'!S109+'(附表2)実施状況報告（８月）'!S109+'(附表2)実施状況報告（９月）'!S109+'(附表2)実施状況報告（１０月）'!S109+'(附表2)実施状況報告（１１月）'!S109+'(附表2)実施状況報告（１２月）'!S109+'(附表2)実施状況報告（１月）'!S109+'(附表2)実施状況報告（２月）'!S109+'(附表2)実施状況報告（３月）'!S109</f>
        <v>0</v>
      </c>
      <c r="CR23" s="106"/>
      <c r="CS23" s="106"/>
      <c r="CT23" s="106"/>
      <c r="CU23" s="106"/>
      <c r="CV23" s="106"/>
      <c r="CW23" s="107"/>
      <c r="CX23" s="108" t="s">
        <v>208</v>
      </c>
      <c r="CY23" s="105"/>
      <c r="CZ23" s="105"/>
      <c r="DA23" s="105"/>
      <c r="DB23" s="105"/>
      <c r="DC23" s="105"/>
      <c r="DD23" s="106">
        <f>'(附表2)実施状況報告（４月）'!R134+'(附表2)実施状況報告（５月）'!R134+'(附表2)実施状況報告（６月）'!R134+'(附表2)実施状況報告（７月）'!R134+'(附表2)実施状況報告（８月）'!R134+'(附表2)実施状況報告（９月）'!R134+'(附表2)実施状況報告（１０月）'!R134+'(附表2)実施状況報告（１１月）'!R134+'(附表2)実施状況報告（１２月）'!R134+'(附表2)実施状況報告（１月）'!R134+'(附表2)実施状況報告（２月）'!R134+'(附表2)実施状況報告（３月）'!R134</f>
        <v>0</v>
      </c>
      <c r="DE23" s="106"/>
      <c r="DF23" s="106"/>
      <c r="DG23" s="106"/>
      <c r="DH23" s="106"/>
      <c r="DI23" s="106"/>
      <c r="DJ23" s="106"/>
      <c r="DK23" s="107">
        <f>'(附表2)実施状況報告（４月）'!S134+'(附表2)実施状況報告（５月）'!S134+'(附表2)実施状況報告（６月）'!S134+'(附表2)実施状況報告（７月）'!S134+'(附表2)実施状況報告（８月）'!S134+'(附表2)実施状況報告（９月）'!S134+'(附表2)実施状況報告（１０月）'!S134+'(附表2)実施状況報告（１１月）'!S134+'(附表2)実施状況報告（１２月）'!S134+'(附表2)実施状況報告（１月）'!S134+'(附表2)実施状況報告（２月）'!S134+'(附表2)実施状況報告（３月）'!S134</f>
        <v>0</v>
      </c>
      <c r="DL23" s="201"/>
      <c r="DM23" s="201"/>
      <c r="DN23" s="201"/>
      <c r="DO23" s="201"/>
      <c r="DP23" s="201"/>
      <c r="DQ23" s="202"/>
    </row>
    <row r="24" spans="2:121" s="8" customFormat="1" ht="17.100000000000001" customHeight="1" x14ac:dyDescent="0.5">
      <c r="B24" s="105" t="s">
        <v>84</v>
      </c>
      <c r="C24" s="105" t="s">
        <v>84</v>
      </c>
      <c r="D24" s="105" t="s">
        <v>84</v>
      </c>
      <c r="E24" s="105" t="s">
        <v>84</v>
      </c>
      <c r="F24" s="105" t="s">
        <v>84</v>
      </c>
      <c r="G24" s="105" t="s">
        <v>84</v>
      </c>
      <c r="H24" s="107">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201"/>
      <c r="J24" s="201"/>
      <c r="K24" s="201"/>
      <c r="L24" s="201"/>
      <c r="M24" s="201"/>
      <c r="N24" s="202"/>
      <c r="O24" s="106">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106"/>
      <c r="Q24" s="106"/>
      <c r="R24" s="106"/>
      <c r="S24" s="106"/>
      <c r="T24" s="106"/>
      <c r="U24" s="106"/>
      <c r="V24" s="108" t="s">
        <v>109</v>
      </c>
      <c r="W24" s="105" t="s">
        <v>104</v>
      </c>
      <c r="X24" s="105" t="s">
        <v>104</v>
      </c>
      <c r="Y24" s="105" t="s">
        <v>104</v>
      </c>
      <c r="Z24" s="105" t="s">
        <v>104</v>
      </c>
      <c r="AA24" s="105" t="s">
        <v>104</v>
      </c>
      <c r="AB24" s="106">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AC24" s="106"/>
      <c r="AD24" s="106"/>
      <c r="AE24" s="106"/>
      <c r="AF24" s="106"/>
      <c r="AG24" s="106"/>
      <c r="AH24" s="106"/>
      <c r="AI24" s="106">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AJ24" s="106"/>
      <c r="AK24" s="106"/>
      <c r="AL24" s="106"/>
      <c r="AM24" s="106"/>
      <c r="AN24" s="106"/>
      <c r="AO24" s="109"/>
      <c r="AP24" s="104" t="s">
        <v>134</v>
      </c>
      <c r="AQ24" s="105" t="s">
        <v>124</v>
      </c>
      <c r="AR24" s="105" t="s">
        <v>124</v>
      </c>
      <c r="AS24" s="105" t="s">
        <v>124</v>
      </c>
      <c r="AT24" s="105" t="s">
        <v>124</v>
      </c>
      <c r="AU24" s="105" t="s">
        <v>124</v>
      </c>
      <c r="AV24" s="106">
        <f>'(附表2)実施状況報告（４月）'!R60+'(附表2)実施状況報告（５月）'!R60+'(附表2)実施状況報告（６月）'!R60+'(附表2)実施状況報告（７月）'!R60+'(附表2)実施状況報告（８月）'!R60+'(附表2)実施状況報告（９月）'!R60+'(附表2)実施状況報告（１０月）'!R60+'(附表2)実施状況報告（１１月）'!R60+'(附表2)実施状況報告（１２月）'!R60+'(附表2)実施状況報告（１月）'!R60+'(附表2)実施状況報告（２月）'!R60+'(附表2)実施状況報告（３月）'!R60</f>
        <v>0</v>
      </c>
      <c r="AW24" s="106"/>
      <c r="AX24" s="106"/>
      <c r="AY24" s="106"/>
      <c r="AZ24" s="106"/>
      <c r="BA24" s="106"/>
      <c r="BB24" s="106"/>
      <c r="BC24" s="106">
        <f>'(附表2)実施状況報告（４月）'!S60+'(附表2)実施状況報告（５月）'!S60+'(附表2)実施状況報告（６月）'!S60+'(附表2)実施状況報告（７月）'!S60+'(附表2)実施状況報告（８月）'!S60+'(附表2)実施状況報告（９月）'!S60+'(附表2)実施状況報告（１０月）'!S60+'(附表2)実施状況報告（１１月）'!S60+'(附表2)実施状況報告（１２月）'!S60+'(附表2)実施状況報告（１月）'!S60+'(附表2)実施状況報告（２月）'!S60+'(附表2)実施状況報告（３月）'!S60</f>
        <v>0</v>
      </c>
      <c r="BD24" s="106"/>
      <c r="BE24" s="106"/>
      <c r="BF24" s="106"/>
      <c r="BG24" s="106"/>
      <c r="BH24" s="106"/>
      <c r="BI24" s="107"/>
      <c r="BJ24" s="108" t="s">
        <v>159</v>
      </c>
      <c r="BK24" s="105" t="s">
        <v>159</v>
      </c>
      <c r="BL24" s="105" t="s">
        <v>159</v>
      </c>
      <c r="BM24" s="105" t="s">
        <v>159</v>
      </c>
      <c r="BN24" s="105" t="s">
        <v>159</v>
      </c>
      <c r="BO24" s="105" t="s">
        <v>159</v>
      </c>
      <c r="BP24" s="106">
        <f>'(附表2)実施状況報告（４月）'!R85+'(附表2)実施状況報告（５月）'!R85+'(附表2)実施状況報告（６月）'!R85+'(附表2)実施状況報告（７月）'!R85+'(附表2)実施状況報告（８月）'!R85+'(附表2)実施状況報告（９月）'!R85+'(附表2)実施状況報告（１０月）'!R85+'(附表2)実施状況報告（１１月）'!R85+'(附表2)実施状況報告（１２月）'!R85+'(附表2)実施状況報告（１月）'!R85+'(附表2)実施状況報告（２月）'!R85+'(附表2)実施状況報告（３月）'!R85</f>
        <v>0</v>
      </c>
      <c r="BQ24" s="106"/>
      <c r="BR24" s="106"/>
      <c r="BS24" s="106"/>
      <c r="BT24" s="106"/>
      <c r="BU24" s="106"/>
      <c r="BV24" s="106"/>
      <c r="BW24" s="106">
        <f>'(附表2)実施状況報告（４月）'!S85+'(附表2)実施状況報告（５月）'!S85+'(附表2)実施状況報告（６月）'!S85+'(附表2)実施状況報告（７月）'!S85+'(附表2)実施状況報告（８月）'!S85+'(附表2)実施状況報告（９月）'!S85+'(附表2)実施状況報告（１０月）'!S85+'(附表2)実施状況報告（１１月）'!S85+'(附表2)実施状況報告（１２月）'!S85+'(附表2)実施状況報告（１月）'!S85+'(附表2)実施状況報告（２月）'!S85+'(附表2)実施状況報告（３月）'!S85</f>
        <v>0</v>
      </c>
      <c r="BX24" s="106"/>
      <c r="BY24" s="106"/>
      <c r="BZ24" s="106"/>
      <c r="CA24" s="106"/>
      <c r="CB24" s="106"/>
      <c r="CC24" s="109"/>
      <c r="CD24" s="104" t="s">
        <v>184</v>
      </c>
      <c r="CE24" s="105" t="s">
        <v>164</v>
      </c>
      <c r="CF24" s="105" t="s">
        <v>164</v>
      </c>
      <c r="CG24" s="105" t="s">
        <v>164</v>
      </c>
      <c r="CH24" s="105" t="s">
        <v>164</v>
      </c>
      <c r="CI24" s="105" t="s">
        <v>164</v>
      </c>
      <c r="CJ24" s="106">
        <f>'(附表2)実施状況報告（４月）'!R110+'(附表2)実施状況報告（５月）'!R110+'(附表2)実施状況報告（６月）'!R110+'(附表2)実施状況報告（７月）'!R110+'(附表2)実施状況報告（８月）'!R110+'(附表2)実施状況報告（９月）'!R110+'(附表2)実施状況報告（１０月）'!R110+'(附表2)実施状況報告（１１月）'!R110+'(附表2)実施状況報告（１２月）'!R110+'(附表2)実施状況報告（１月）'!R110+'(附表2)実施状況報告（２月）'!R110+'(附表2)実施状況報告（３月）'!R110</f>
        <v>0</v>
      </c>
      <c r="CK24" s="106"/>
      <c r="CL24" s="106"/>
      <c r="CM24" s="106"/>
      <c r="CN24" s="106"/>
      <c r="CO24" s="106"/>
      <c r="CP24" s="106"/>
      <c r="CQ24" s="106">
        <f>'(附表2)実施状況報告（４月）'!S110+'(附表2)実施状況報告（５月）'!S110+'(附表2)実施状況報告（６月）'!S110+'(附表2)実施状況報告（７月）'!S110+'(附表2)実施状況報告（８月）'!S110+'(附表2)実施状況報告（９月）'!S110+'(附表2)実施状況報告（１０月）'!S110+'(附表2)実施状況報告（１１月）'!S110+'(附表2)実施状況報告（１２月）'!S110+'(附表2)実施状況報告（１月）'!S110+'(附表2)実施状況報告（２月）'!S110+'(附表2)実施状況報告（３月）'!S110</f>
        <v>0</v>
      </c>
      <c r="CR24" s="106"/>
      <c r="CS24" s="106"/>
      <c r="CT24" s="106"/>
      <c r="CU24" s="106"/>
      <c r="CV24" s="106"/>
      <c r="CW24" s="107"/>
      <c r="CX24" s="108" t="s">
        <v>209</v>
      </c>
      <c r="CY24" s="105"/>
      <c r="CZ24" s="105"/>
      <c r="DA24" s="105"/>
      <c r="DB24" s="105"/>
      <c r="DC24" s="105"/>
      <c r="DD24" s="106">
        <f>'(附表2)実施状況報告（４月）'!R135+'(附表2)実施状況報告（５月）'!R135+'(附表2)実施状況報告（６月）'!R135+'(附表2)実施状況報告（７月）'!R135+'(附表2)実施状況報告（８月）'!R135+'(附表2)実施状況報告（９月）'!R135+'(附表2)実施状況報告（１０月）'!R135+'(附表2)実施状況報告（１１月）'!R135+'(附表2)実施状況報告（１２月）'!R135+'(附表2)実施状況報告（１月）'!R135+'(附表2)実施状況報告（２月）'!R135+'(附表2)実施状況報告（３月）'!R135</f>
        <v>0</v>
      </c>
      <c r="DE24" s="106"/>
      <c r="DF24" s="106"/>
      <c r="DG24" s="106"/>
      <c r="DH24" s="106"/>
      <c r="DI24" s="106"/>
      <c r="DJ24" s="106"/>
      <c r="DK24" s="107">
        <f>'(附表2)実施状況報告（４月）'!S135+'(附表2)実施状況報告（５月）'!S135+'(附表2)実施状況報告（６月）'!S135+'(附表2)実施状況報告（７月）'!S135+'(附表2)実施状況報告（８月）'!S135+'(附表2)実施状況報告（９月）'!S135+'(附表2)実施状況報告（１０月）'!S135+'(附表2)実施状況報告（１１月）'!S135+'(附表2)実施状況報告（１２月）'!S135+'(附表2)実施状況報告（１月）'!S135+'(附表2)実施状況報告（２月）'!S135+'(附表2)実施状況報告（３月）'!S135</f>
        <v>0</v>
      </c>
      <c r="DL24" s="201"/>
      <c r="DM24" s="201"/>
      <c r="DN24" s="201"/>
      <c r="DO24" s="201"/>
      <c r="DP24" s="201"/>
      <c r="DQ24" s="202"/>
    </row>
    <row r="25" spans="2:121" s="8" customFormat="1" ht="17.100000000000001" customHeight="1" x14ac:dyDescent="0.5">
      <c r="B25" s="105" t="s">
        <v>85</v>
      </c>
      <c r="C25" s="105" t="s">
        <v>85</v>
      </c>
      <c r="D25" s="105" t="s">
        <v>85</v>
      </c>
      <c r="E25" s="105" t="s">
        <v>85</v>
      </c>
      <c r="F25" s="105" t="s">
        <v>85</v>
      </c>
      <c r="G25" s="105" t="s">
        <v>85</v>
      </c>
      <c r="H25" s="107">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201"/>
      <c r="J25" s="201"/>
      <c r="K25" s="201"/>
      <c r="L25" s="201"/>
      <c r="M25" s="201"/>
      <c r="N25" s="202"/>
      <c r="O25" s="106">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106"/>
      <c r="Q25" s="106"/>
      <c r="R25" s="106"/>
      <c r="S25" s="106"/>
      <c r="T25" s="106"/>
      <c r="U25" s="106"/>
      <c r="V25" s="108" t="s">
        <v>110</v>
      </c>
      <c r="W25" s="105" t="s">
        <v>105</v>
      </c>
      <c r="X25" s="105" t="s">
        <v>105</v>
      </c>
      <c r="Y25" s="105" t="s">
        <v>105</v>
      </c>
      <c r="Z25" s="105" t="s">
        <v>105</v>
      </c>
      <c r="AA25" s="105" t="s">
        <v>105</v>
      </c>
      <c r="AB25" s="106">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AC25" s="106"/>
      <c r="AD25" s="106"/>
      <c r="AE25" s="106"/>
      <c r="AF25" s="106"/>
      <c r="AG25" s="106"/>
      <c r="AH25" s="106"/>
      <c r="AI25" s="106">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AJ25" s="106"/>
      <c r="AK25" s="106"/>
      <c r="AL25" s="106"/>
      <c r="AM25" s="106"/>
      <c r="AN25" s="106"/>
      <c r="AO25" s="109"/>
      <c r="AP25" s="104" t="s">
        <v>135</v>
      </c>
      <c r="AQ25" s="105" t="s">
        <v>125</v>
      </c>
      <c r="AR25" s="105" t="s">
        <v>125</v>
      </c>
      <c r="AS25" s="105" t="s">
        <v>125</v>
      </c>
      <c r="AT25" s="105" t="s">
        <v>125</v>
      </c>
      <c r="AU25" s="105" t="s">
        <v>125</v>
      </c>
      <c r="AV25" s="106">
        <f>'(附表2)実施状況報告（４月）'!R61+'(附表2)実施状況報告（５月）'!R61+'(附表2)実施状況報告（６月）'!R61+'(附表2)実施状況報告（７月）'!R61+'(附表2)実施状況報告（８月）'!R61+'(附表2)実施状況報告（９月）'!R61+'(附表2)実施状況報告（１０月）'!R61+'(附表2)実施状況報告（１１月）'!R61+'(附表2)実施状況報告（１２月）'!R61+'(附表2)実施状況報告（１月）'!R61+'(附表2)実施状況報告（２月）'!R61+'(附表2)実施状況報告（３月）'!R61</f>
        <v>0</v>
      </c>
      <c r="AW25" s="106"/>
      <c r="AX25" s="106"/>
      <c r="AY25" s="106"/>
      <c r="AZ25" s="106"/>
      <c r="BA25" s="106"/>
      <c r="BB25" s="106"/>
      <c r="BC25" s="106">
        <f>'(附表2)実施状況報告（４月）'!S61+'(附表2)実施状況報告（５月）'!S61+'(附表2)実施状況報告（６月）'!S61+'(附表2)実施状況報告（７月）'!S61+'(附表2)実施状況報告（８月）'!S61+'(附表2)実施状況報告（９月）'!S61+'(附表2)実施状況報告（１０月）'!S61+'(附表2)実施状況報告（１１月）'!S61+'(附表2)実施状況報告（１２月）'!S61+'(附表2)実施状況報告（１月）'!S61+'(附表2)実施状況報告（２月）'!S61+'(附表2)実施状況報告（３月）'!S61</f>
        <v>0</v>
      </c>
      <c r="BD25" s="106"/>
      <c r="BE25" s="106"/>
      <c r="BF25" s="106"/>
      <c r="BG25" s="106"/>
      <c r="BH25" s="106"/>
      <c r="BI25" s="107"/>
      <c r="BJ25" s="108" t="s">
        <v>160</v>
      </c>
      <c r="BK25" s="105" t="s">
        <v>160</v>
      </c>
      <c r="BL25" s="105" t="s">
        <v>160</v>
      </c>
      <c r="BM25" s="105" t="s">
        <v>160</v>
      </c>
      <c r="BN25" s="105" t="s">
        <v>160</v>
      </c>
      <c r="BO25" s="105" t="s">
        <v>160</v>
      </c>
      <c r="BP25" s="106">
        <f>'(附表2)実施状況報告（４月）'!R86+'(附表2)実施状況報告（５月）'!R86+'(附表2)実施状況報告（６月）'!R86+'(附表2)実施状況報告（７月）'!R86+'(附表2)実施状況報告（８月）'!R86+'(附表2)実施状況報告（９月）'!R86+'(附表2)実施状況報告（１０月）'!R86+'(附表2)実施状況報告（１１月）'!R86+'(附表2)実施状況報告（１２月）'!R86+'(附表2)実施状況報告（１月）'!R86+'(附表2)実施状況報告（２月）'!R86+'(附表2)実施状況報告（３月）'!R86</f>
        <v>0</v>
      </c>
      <c r="BQ25" s="106"/>
      <c r="BR25" s="106"/>
      <c r="BS25" s="106"/>
      <c r="BT25" s="106"/>
      <c r="BU25" s="106"/>
      <c r="BV25" s="106"/>
      <c r="BW25" s="106">
        <f>'(附表2)実施状況報告（４月）'!S86+'(附表2)実施状況報告（５月）'!S86+'(附表2)実施状況報告（６月）'!S86+'(附表2)実施状況報告（７月）'!S86+'(附表2)実施状況報告（８月）'!S86+'(附表2)実施状況報告（９月）'!S86+'(附表2)実施状況報告（１０月）'!S86+'(附表2)実施状況報告（１１月）'!S86+'(附表2)実施状況報告（１２月）'!S86+'(附表2)実施状況報告（１月）'!S86+'(附表2)実施状況報告（２月）'!S86+'(附表2)実施状況報告（３月）'!S86</f>
        <v>0</v>
      </c>
      <c r="BX25" s="106"/>
      <c r="BY25" s="106"/>
      <c r="BZ25" s="106"/>
      <c r="CA25" s="106"/>
      <c r="CB25" s="106"/>
      <c r="CC25" s="109"/>
      <c r="CD25" s="104" t="s">
        <v>185</v>
      </c>
      <c r="CE25" s="105" t="s">
        <v>165</v>
      </c>
      <c r="CF25" s="105" t="s">
        <v>165</v>
      </c>
      <c r="CG25" s="105" t="s">
        <v>165</v>
      </c>
      <c r="CH25" s="105" t="s">
        <v>165</v>
      </c>
      <c r="CI25" s="105" t="s">
        <v>165</v>
      </c>
      <c r="CJ25" s="106">
        <f>'(附表2)実施状況報告（４月）'!R111+'(附表2)実施状況報告（５月）'!R111+'(附表2)実施状況報告（６月）'!R111+'(附表2)実施状況報告（７月）'!R111+'(附表2)実施状況報告（８月）'!R111+'(附表2)実施状況報告（９月）'!R111+'(附表2)実施状況報告（１０月）'!R111+'(附表2)実施状況報告（１１月）'!R111+'(附表2)実施状況報告（１２月）'!R111+'(附表2)実施状況報告（１月）'!R111+'(附表2)実施状況報告（２月）'!R111+'(附表2)実施状況報告（３月）'!R111</f>
        <v>0</v>
      </c>
      <c r="CK25" s="106"/>
      <c r="CL25" s="106"/>
      <c r="CM25" s="106"/>
      <c r="CN25" s="106"/>
      <c r="CO25" s="106"/>
      <c r="CP25" s="106"/>
      <c r="CQ25" s="106">
        <f>'(附表2)実施状況報告（４月）'!S111+'(附表2)実施状況報告（５月）'!S111+'(附表2)実施状況報告（６月）'!S111+'(附表2)実施状況報告（７月）'!S111+'(附表2)実施状況報告（８月）'!S111+'(附表2)実施状況報告（９月）'!S111+'(附表2)実施状況報告（１０月）'!S111+'(附表2)実施状況報告（１１月）'!S111+'(附表2)実施状況報告（１２月）'!S111+'(附表2)実施状況報告（１月）'!S111+'(附表2)実施状況報告（２月）'!S111+'(附表2)実施状況報告（３月）'!S111</f>
        <v>0</v>
      </c>
      <c r="CR25" s="106"/>
      <c r="CS25" s="106"/>
      <c r="CT25" s="106"/>
      <c r="CU25" s="106"/>
      <c r="CV25" s="106"/>
      <c r="CW25" s="107"/>
      <c r="CX25" s="108" t="s">
        <v>210</v>
      </c>
      <c r="CY25" s="105"/>
      <c r="CZ25" s="105"/>
      <c r="DA25" s="105"/>
      <c r="DB25" s="105"/>
      <c r="DC25" s="105"/>
      <c r="DD25" s="106">
        <f>'(附表2)実施状況報告（４月）'!R136+'(附表2)実施状況報告（５月）'!R136+'(附表2)実施状況報告（６月）'!R136+'(附表2)実施状況報告（７月）'!R136+'(附表2)実施状況報告（８月）'!R136+'(附表2)実施状況報告（９月）'!R136+'(附表2)実施状況報告（１０月）'!R136+'(附表2)実施状況報告（１１月）'!R136+'(附表2)実施状況報告（１２月）'!R136+'(附表2)実施状況報告（１月）'!R136+'(附表2)実施状況報告（２月）'!R136+'(附表2)実施状況報告（３月）'!R136</f>
        <v>0</v>
      </c>
      <c r="DE25" s="106"/>
      <c r="DF25" s="106"/>
      <c r="DG25" s="106"/>
      <c r="DH25" s="106"/>
      <c r="DI25" s="106"/>
      <c r="DJ25" s="106"/>
      <c r="DK25" s="107">
        <f>'(附表2)実施状況報告（４月）'!S136+'(附表2)実施状況報告（５月）'!S136+'(附表2)実施状況報告（６月）'!S136+'(附表2)実施状況報告（７月）'!S136+'(附表2)実施状況報告（８月）'!S136+'(附表2)実施状況報告（９月）'!S136+'(附表2)実施状況報告（１０月）'!S136+'(附表2)実施状況報告（１１月）'!S136+'(附表2)実施状況報告（１２月）'!S136+'(附表2)実施状況報告（１月）'!S136+'(附表2)実施状況報告（２月）'!S136+'(附表2)実施状況報告（３月）'!S136</f>
        <v>0</v>
      </c>
      <c r="DL25" s="201"/>
      <c r="DM25" s="201"/>
      <c r="DN25" s="201"/>
      <c r="DO25" s="201"/>
      <c r="DP25" s="201"/>
      <c r="DQ25" s="202"/>
    </row>
    <row r="26" spans="2:121" s="8" customFormat="1" ht="17.100000000000001" customHeight="1" x14ac:dyDescent="0.5">
      <c r="B26" s="105" t="s">
        <v>86</v>
      </c>
      <c r="C26" s="105" t="s">
        <v>86</v>
      </c>
      <c r="D26" s="105" t="s">
        <v>86</v>
      </c>
      <c r="E26" s="105" t="s">
        <v>86</v>
      </c>
      <c r="F26" s="105" t="s">
        <v>86</v>
      </c>
      <c r="G26" s="105" t="s">
        <v>86</v>
      </c>
      <c r="H26" s="107">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201"/>
      <c r="J26" s="201"/>
      <c r="K26" s="201"/>
      <c r="L26" s="201"/>
      <c r="M26" s="201"/>
      <c r="N26" s="202"/>
      <c r="O26" s="106">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106"/>
      <c r="Q26" s="106"/>
      <c r="R26" s="106"/>
      <c r="S26" s="106"/>
      <c r="T26" s="106"/>
      <c r="U26" s="106"/>
      <c r="V26" s="108" t="s">
        <v>111</v>
      </c>
      <c r="W26" s="105" t="s">
        <v>106</v>
      </c>
      <c r="X26" s="105" t="s">
        <v>106</v>
      </c>
      <c r="Y26" s="105" t="s">
        <v>106</v>
      </c>
      <c r="Z26" s="105" t="s">
        <v>106</v>
      </c>
      <c r="AA26" s="105" t="s">
        <v>106</v>
      </c>
      <c r="AB26" s="106">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AC26" s="106"/>
      <c r="AD26" s="106"/>
      <c r="AE26" s="106"/>
      <c r="AF26" s="106"/>
      <c r="AG26" s="106"/>
      <c r="AH26" s="106"/>
      <c r="AI26" s="106">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AJ26" s="106"/>
      <c r="AK26" s="106"/>
      <c r="AL26" s="106"/>
      <c r="AM26" s="106"/>
      <c r="AN26" s="106"/>
      <c r="AO26" s="109"/>
      <c r="AP26" s="104" t="s">
        <v>136</v>
      </c>
      <c r="AQ26" s="105" t="s">
        <v>126</v>
      </c>
      <c r="AR26" s="105" t="s">
        <v>126</v>
      </c>
      <c r="AS26" s="105" t="s">
        <v>126</v>
      </c>
      <c r="AT26" s="105" t="s">
        <v>126</v>
      </c>
      <c r="AU26" s="105" t="s">
        <v>126</v>
      </c>
      <c r="AV26" s="106">
        <f>'(附表2)実施状況報告（４月）'!R62+'(附表2)実施状況報告（５月）'!R62+'(附表2)実施状況報告（６月）'!R62+'(附表2)実施状況報告（７月）'!R62+'(附表2)実施状況報告（８月）'!R62+'(附表2)実施状況報告（９月）'!R62+'(附表2)実施状況報告（１０月）'!R62+'(附表2)実施状況報告（１１月）'!R62+'(附表2)実施状況報告（１２月）'!R62+'(附表2)実施状況報告（１月）'!R62+'(附表2)実施状況報告（２月）'!R62+'(附表2)実施状況報告（３月）'!R62</f>
        <v>0</v>
      </c>
      <c r="AW26" s="106"/>
      <c r="AX26" s="106"/>
      <c r="AY26" s="106"/>
      <c r="AZ26" s="106"/>
      <c r="BA26" s="106"/>
      <c r="BB26" s="106"/>
      <c r="BC26" s="106">
        <f>'(附表2)実施状況報告（４月）'!S62+'(附表2)実施状況報告（５月）'!S62+'(附表2)実施状況報告（６月）'!S62+'(附表2)実施状況報告（７月）'!S62+'(附表2)実施状況報告（８月）'!S62+'(附表2)実施状況報告（９月）'!S62+'(附表2)実施状況報告（１０月）'!S62+'(附表2)実施状況報告（１１月）'!S62+'(附表2)実施状況報告（１２月）'!S62+'(附表2)実施状況報告（１月）'!S62+'(附表2)実施状況報告（２月）'!S62+'(附表2)実施状況報告（３月）'!S62</f>
        <v>0</v>
      </c>
      <c r="BD26" s="106"/>
      <c r="BE26" s="106"/>
      <c r="BF26" s="106"/>
      <c r="BG26" s="106"/>
      <c r="BH26" s="106"/>
      <c r="BI26" s="107"/>
      <c r="BJ26" s="108" t="s">
        <v>161</v>
      </c>
      <c r="BK26" s="105" t="s">
        <v>161</v>
      </c>
      <c r="BL26" s="105" t="s">
        <v>161</v>
      </c>
      <c r="BM26" s="105" t="s">
        <v>161</v>
      </c>
      <c r="BN26" s="105" t="s">
        <v>161</v>
      </c>
      <c r="BO26" s="105" t="s">
        <v>161</v>
      </c>
      <c r="BP26" s="106">
        <f>'(附表2)実施状況報告（４月）'!R87+'(附表2)実施状況報告（５月）'!R87+'(附表2)実施状況報告（６月）'!R87+'(附表2)実施状況報告（７月）'!R87+'(附表2)実施状況報告（８月）'!R87+'(附表2)実施状況報告（９月）'!R87+'(附表2)実施状況報告（１０月）'!R87+'(附表2)実施状況報告（１１月）'!R87+'(附表2)実施状況報告（１２月）'!R87+'(附表2)実施状況報告（１月）'!R87+'(附表2)実施状況報告（２月）'!R87+'(附表2)実施状況報告（３月）'!R87</f>
        <v>0</v>
      </c>
      <c r="BQ26" s="106"/>
      <c r="BR26" s="106"/>
      <c r="BS26" s="106"/>
      <c r="BT26" s="106"/>
      <c r="BU26" s="106"/>
      <c r="BV26" s="106"/>
      <c r="BW26" s="106">
        <f>'(附表2)実施状況報告（４月）'!S87+'(附表2)実施状況報告（５月）'!S87+'(附表2)実施状況報告（６月）'!S87+'(附表2)実施状況報告（７月）'!S87+'(附表2)実施状況報告（８月）'!S87+'(附表2)実施状況報告（９月）'!S87+'(附表2)実施状況報告（１０月）'!S87+'(附表2)実施状況報告（１１月）'!S87+'(附表2)実施状況報告（１２月）'!S87+'(附表2)実施状況報告（１月）'!S87+'(附表2)実施状況報告（２月）'!S87+'(附表2)実施状況報告（３月）'!S87</f>
        <v>0</v>
      </c>
      <c r="BX26" s="106"/>
      <c r="BY26" s="106"/>
      <c r="BZ26" s="106"/>
      <c r="CA26" s="106"/>
      <c r="CB26" s="106"/>
      <c r="CC26" s="109"/>
      <c r="CD26" s="104" t="s">
        <v>186</v>
      </c>
      <c r="CE26" s="105" t="s">
        <v>166</v>
      </c>
      <c r="CF26" s="105" t="s">
        <v>166</v>
      </c>
      <c r="CG26" s="105" t="s">
        <v>166</v>
      </c>
      <c r="CH26" s="105" t="s">
        <v>166</v>
      </c>
      <c r="CI26" s="105" t="s">
        <v>166</v>
      </c>
      <c r="CJ26" s="106">
        <f>'(附表2)実施状況報告（４月）'!R112+'(附表2)実施状況報告（５月）'!R112+'(附表2)実施状況報告（６月）'!R112+'(附表2)実施状況報告（７月）'!R112+'(附表2)実施状況報告（８月）'!R112+'(附表2)実施状況報告（９月）'!R112+'(附表2)実施状況報告（１０月）'!R112+'(附表2)実施状況報告（１１月）'!R112+'(附表2)実施状況報告（１２月）'!R112+'(附表2)実施状況報告（１月）'!R112+'(附表2)実施状況報告（２月）'!R112+'(附表2)実施状況報告（３月）'!R112</f>
        <v>0</v>
      </c>
      <c r="CK26" s="106"/>
      <c r="CL26" s="106"/>
      <c r="CM26" s="106"/>
      <c r="CN26" s="106"/>
      <c r="CO26" s="106"/>
      <c r="CP26" s="106"/>
      <c r="CQ26" s="106">
        <f>'(附表2)実施状況報告（４月）'!S112+'(附表2)実施状況報告（５月）'!S112+'(附表2)実施状況報告（６月）'!S112+'(附表2)実施状況報告（７月）'!S112+'(附表2)実施状況報告（８月）'!S112+'(附表2)実施状況報告（９月）'!S112+'(附表2)実施状況報告（１０月）'!S112+'(附表2)実施状況報告（１１月）'!S112+'(附表2)実施状況報告（１２月）'!S112+'(附表2)実施状況報告（１月）'!S112+'(附表2)実施状況報告（２月）'!S112+'(附表2)実施状況報告（３月）'!S112</f>
        <v>0</v>
      </c>
      <c r="CR26" s="106"/>
      <c r="CS26" s="106"/>
      <c r="CT26" s="106"/>
      <c r="CU26" s="106"/>
      <c r="CV26" s="106"/>
      <c r="CW26" s="107"/>
      <c r="CX26" s="108" t="s">
        <v>211</v>
      </c>
      <c r="CY26" s="105"/>
      <c r="CZ26" s="105"/>
      <c r="DA26" s="105"/>
      <c r="DB26" s="105"/>
      <c r="DC26" s="105"/>
      <c r="DD26" s="106">
        <f>'(附表2)実施状況報告（４月）'!R137+'(附表2)実施状況報告（５月）'!R137+'(附表2)実施状況報告（６月）'!R137+'(附表2)実施状況報告（７月）'!R137+'(附表2)実施状況報告（８月）'!R137+'(附表2)実施状況報告（９月）'!R137+'(附表2)実施状況報告（１０月）'!R137+'(附表2)実施状況報告（１１月）'!R137+'(附表2)実施状況報告（１２月）'!R137+'(附表2)実施状況報告（１月）'!R137+'(附表2)実施状況報告（２月）'!R137+'(附表2)実施状況報告（３月）'!R137</f>
        <v>0</v>
      </c>
      <c r="DE26" s="106"/>
      <c r="DF26" s="106"/>
      <c r="DG26" s="106"/>
      <c r="DH26" s="106"/>
      <c r="DI26" s="106"/>
      <c r="DJ26" s="106"/>
      <c r="DK26" s="107">
        <f>'(附表2)実施状況報告（４月）'!S137+'(附表2)実施状況報告（５月）'!S137+'(附表2)実施状況報告（６月）'!S137+'(附表2)実施状況報告（７月）'!S137+'(附表2)実施状況報告（８月）'!S137+'(附表2)実施状況報告（９月）'!S137+'(附表2)実施状況報告（１０月）'!S137+'(附表2)実施状況報告（１１月）'!S137+'(附表2)実施状況報告（１２月）'!S137+'(附表2)実施状況報告（１月）'!S137+'(附表2)実施状況報告（２月）'!S137+'(附表2)実施状況報告（３月）'!S137</f>
        <v>0</v>
      </c>
      <c r="DL26" s="201"/>
      <c r="DM26" s="201"/>
      <c r="DN26" s="201"/>
      <c r="DO26" s="201"/>
      <c r="DP26" s="201"/>
      <c r="DQ26" s="202"/>
    </row>
    <row r="27" spans="2:121" s="8" customFormat="1" ht="17.100000000000001" customHeight="1" x14ac:dyDescent="0.5">
      <c r="B27" s="105" t="s">
        <v>87</v>
      </c>
      <c r="C27" s="105" t="s">
        <v>87</v>
      </c>
      <c r="D27" s="105" t="s">
        <v>87</v>
      </c>
      <c r="E27" s="105" t="s">
        <v>87</v>
      </c>
      <c r="F27" s="105" t="s">
        <v>87</v>
      </c>
      <c r="G27" s="105" t="s">
        <v>87</v>
      </c>
      <c r="H27" s="107">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I27" s="201"/>
      <c r="J27" s="201"/>
      <c r="K27" s="201"/>
      <c r="L27" s="201"/>
      <c r="M27" s="201"/>
      <c r="N27" s="202"/>
      <c r="O27" s="106">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P27" s="106"/>
      <c r="Q27" s="106"/>
      <c r="R27" s="106"/>
      <c r="S27" s="106"/>
      <c r="T27" s="106"/>
      <c r="U27" s="106"/>
      <c r="V27" s="108" t="s">
        <v>112</v>
      </c>
      <c r="W27" s="105" t="s">
        <v>107</v>
      </c>
      <c r="X27" s="105" t="s">
        <v>107</v>
      </c>
      <c r="Y27" s="105" t="s">
        <v>107</v>
      </c>
      <c r="Z27" s="105" t="s">
        <v>107</v>
      </c>
      <c r="AA27" s="105" t="s">
        <v>107</v>
      </c>
      <c r="AB27" s="106">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AC27" s="106"/>
      <c r="AD27" s="106"/>
      <c r="AE27" s="106"/>
      <c r="AF27" s="106"/>
      <c r="AG27" s="106"/>
      <c r="AH27" s="106"/>
      <c r="AI27" s="106">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AJ27" s="106"/>
      <c r="AK27" s="106"/>
      <c r="AL27" s="106"/>
      <c r="AM27" s="106"/>
      <c r="AN27" s="106"/>
      <c r="AO27" s="109"/>
      <c r="AP27" s="104" t="s">
        <v>137</v>
      </c>
      <c r="AQ27" s="105" t="s">
        <v>127</v>
      </c>
      <c r="AR27" s="105" t="s">
        <v>127</v>
      </c>
      <c r="AS27" s="105" t="s">
        <v>127</v>
      </c>
      <c r="AT27" s="105" t="s">
        <v>127</v>
      </c>
      <c r="AU27" s="105" t="s">
        <v>127</v>
      </c>
      <c r="AV27" s="106">
        <f>'(附表2)実施状況報告（４月）'!R63+'(附表2)実施状況報告（５月）'!R63+'(附表2)実施状況報告（６月）'!R63+'(附表2)実施状況報告（７月）'!R63+'(附表2)実施状況報告（８月）'!R63+'(附表2)実施状況報告（９月）'!R63+'(附表2)実施状況報告（１０月）'!R63+'(附表2)実施状況報告（１１月）'!R63+'(附表2)実施状況報告（１２月）'!R63+'(附表2)実施状況報告（１月）'!R63+'(附表2)実施状況報告（２月）'!R63+'(附表2)実施状況報告（３月）'!R63</f>
        <v>0</v>
      </c>
      <c r="AW27" s="106"/>
      <c r="AX27" s="106"/>
      <c r="AY27" s="106"/>
      <c r="AZ27" s="106"/>
      <c r="BA27" s="106"/>
      <c r="BB27" s="106"/>
      <c r="BC27" s="106">
        <f>'(附表2)実施状況報告（４月）'!S63+'(附表2)実施状況報告（５月）'!S63+'(附表2)実施状況報告（６月）'!S63+'(附表2)実施状況報告（７月）'!S63+'(附表2)実施状況報告（８月）'!S63+'(附表2)実施状況報告（９月）'!S63+'(附表2)実施状況報告（１０月）'!S63+'(附表2)実施状況報告（１１月）'!S63+'(附表2)実施状況報告（１２月）'!S63+'(附表2)実施状況報告（１月）'!S63+'(附表2)実施状況報告（２月）'!S63+'(附表2)実施状況報告（３月）'!S63</f>
        <v>0</v>
      </c>
      <c r="BD27" s="106"/>
      <c r="BE27" s="106"/>
      <c r="BF27" s="106"/>
      <c r="BG27" s="106"/>
      <c r="BH27" s="106"/>
      <c r="BI27" s="107"/>
      <c r="BJ27" s="108" t="s">
        <v>162</v>
      </c>
      <c r="BK27" s="105" t="s">
        <v>162</v>
      </c>
      <c r="BL27" s="105" t="s">
        <v>162</v>
      </c>
      <c r="BM27" s="105" t="s">
        <v>162</v>
      </c>
      <c r="BN27" s="105" t="s">
        <v>162</v>
      </c>
      <c r="BO27" s="105" t="s">
        <v>162</v>
      </c>
      <c r="BP27" s="106">
        <f>'(附表2)実施状況報告（４月）'!R88+'(附表2)実施状況報告（５月）'!R88+'(附表2)実施状況報告（６月）'!R88+'(附表2)実施状況報告（７月）'!R88+'(附表2)実施状況報告（８月）'!R88+'(附表2)実施状況報告（９月）'!R88+'(附表2)実施状況報告（１０月）'!R88+'(附表2)実施状況報告（１１月）'!R88+'(附表2)実施状況報告（１２月）'!R88+'(附表2)実施状況報告（１月）'!R88+'(附表2)実施状況報告（２月）'!R88+'(附表2)実施状況報告（３月）'!R88</f>
        <v>0</v>
      </c>
      <c r="BQ27" s="106"/>
      <c r="BR27" s="106"/>
      <c r="BS27" s="106"/>
      <c r="BT27" s="106"/>
      <c r="BU27" s="106"/>
      <c r="BV27" s="106"/>
      <c r="BW27" s="106">
        <f>'(附表2)実施状況報告（４月）'!S88+'(附表2)実施状況報告（５月）'!S88+'(附表2)実施状況報告（６月）'!S88+'(附表2)実施状況報告（７月）'!S88+'(附表2)実施状況報告（８月）'!S88+'(附表2)実施状況報告（９月）'!S88+'(附表2)実施状況報告（１０月）'!S88+'(附表2)実施状況報告（１１月）'!S88+'(附表2)実施状況報告（１２月）'!S88+'(附表2)実施状況報告（１月）'!S88+'(附表2)実施状況報告（２月）'!S88+'(附表2)実施状況報告（３月）'!S88</f>
        <v>0</v>
      </c>
      <c r="BX27" s="106"/>
      <c r="BY27" s="106"/>
      <c r="BZ27" s="106"/>
      <c r="CA27" s="106"/>
      <c r="CB27" s="106"/>
      <c r="CC27" s="109"/>
      <c r="CD27" s="104" t="s">
        <v>187</v>
      </c>
      <c r="CE27" s="105" t="s">
        <v>167</v>
      </c>
      <c r="CF27" s="105" t="s">
        <v>167</v>
      </c>
      <c r="CG27" s="105" t="s">
        <v>167</v>
      </c>
      <c r="CH27" s="105" t="s">
        <v>167</v>
      </c>
      <c r="CI27" s="105" t="s">
        <v>167</v>
      </c>
      <c r="CJ27" s="106">
        <f>'(附表2)実施状況報告（４月）'!R113+'(附表2)実施状況報告（５月）'!R113+'(附表2)実施状況報告（６月）'!R113+'(附表2)実施状況報告（７月）'!R113+'(附表2)実施状況報告（８月）'!R113+'(附表2)実施状況報告（９月）'!R113+'(附表2)実施状況報告（１０月）'!R113+'(附表2)実施状況報告（１１月）'!R113+'(附表2)実施状況報告（１２月）'!R113+'(附表2)実施状況報告（１月）'!R113+'(附表2)実施状況報告（２月）'!R113+'(附表2)実施状況報告（３月）'!R113</f>
        <v>0</v>
      </c>
      <c r="CK27" s="106"/>
      <c r="CL27" s="106"/>
      <c r="CM27" s="106"/>
      <c r="CN27" s="106"/>
      <c r="CO27" s="106"/>
      <c r="CP27" s="106"/>
      <c r="CQ27" s="106">
        <f>'(附表2)実施状況報告（４月）'!S113+'(附表2)実施状況報告（５月）'!S113+'(附表2)実施状況報告（６月）'!S113+'(附表2)実施状況報告（７月）'!S113+'(附表2)実施状況報告（８月）'!S113+'(附表2)実施状況報告（９月）'!S113+'(附表2)実施状況報告（１０月）'!S113+'(附表2)実施状況報告（１１月）'!S113+'(附表2)実施状況報告（１２月）'!S113+'(附表2)実施状況報告（１月）'!S113+'(附表2)実施状況報告（２月）'!S113+'(附表2)実施状況報告（３月）'!S113</f>
        <v>0</v>
      </c>
      <c r="CR27" s="106"/>
      <c r="CS27" s="106"/>
      <c r="CT27" s="106"/>
      <c r="CU27" s="106"/>
      <c r="CV27" s="106"/>
      <c r="CW27" s="107"/>
      <c r="CX27" s="108" t="s">
        <v>212</v>
      </c>
      <c r="CY27" s="105"/>
      <c r="CZ27" s="105"/>
      <c r="DA27" s="105"/>
      <c r="DB27" s="105"/>
      <c r="DC27" s="105"/>
      <c r="DD27" s="106">
        <f>'(附表2)実施状況報告（４月）'!R138+'(附表2)実施状況報告（５月）'!R138+'(附表2)実施状況報告（６月）'!R138+'(附表2)実施状況報告（７月）'!R138+'(附表2)実施状況報告（８月）'!R138+'(附表2)実施状況報告（９月）'!R138+'(附表2)実施状況報告（１０月）'!R138+'(附表2)実施状況報告（１１月）'!R138+'(附表2)実施状況報告（１２月）'!R138+'(附表2)実施状況報告（１月）'!R138+'(附表2)実施状況報告（２月）'!R138+'(附表2)実施状況報告（３月）'!R138</f>
        <v>0</v>
      </c>
      <c r="DE27" s="106"/>
      <c r="DF27" s="106"/>
      <c r="DG27" s="106"/>
      <c r="DH27" s="106"/>
      <c r="DI27" s="106"/>
      <c r="DJ27" s="106"/>
      <c r="DK27" s="107">
        <f>'(附表2)実施状況報告（４月）'!S138+'(附表2)実施状況報告（５月）'!S138+'(附表2)実施状況報告（６月）'!S138+'(附表2)実施状況報告（７月）'!S138+'(附表2)実施状況報告（８月）'!S138+'(附表2)実施状況報告（９月）'!S138+'(附表2)実施状況報告（１０月）'!S138+'(附表2)実施状況報告（１１月）'!S138+'(附表2)実施状況報告（１２月）'!S138+'(附表2)実施状況報告（１月）'!S138+'(附表2)実施状況報告（２月）'!S138+'(附表2)実施状況報告（３月）'!S138</f>
        <v>0</v>
      </c>
      <c r="DL27" s="201"/>
      <c r="DM27" s="201"/>
      <c r="DN27" s="201"/>
      <c r="DO27" s="201"/>
      <c r="DP27" s="201"/>
      <c r="DQ27" s="202"/>
    </row>
    <row r="28" spans="2:121" s="8" customFormat="1" ht="17.100000000000001" customHeight="1" x14ac:dyDescent="0.5">
      <c r="B28" s="105" t="s">
        <v>88</v>
      </c>
      <c r="C28" s="105" t="s">
        <v>88</v>
      </c>
      <c r="D28" s="105" t="s">
        <v>88</v>
      </c>
      <c r="E28" s="105" t="s">
        <v>88</v>
      </c>
      <c r="F28" s="105" t="s">
        <v>88</v>
      </c>
      <c r="G28" s="105" t="s">
        <v>88</v>
      </c>
      <c r="H28" s="107">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I28" s="201"/>
      <c r="J28" s="201"/>
      <c r="K28" s="201"/>
      <c r="L28" s="201"/>
      <c r="M28" s="201"/>
      <c r="N28" s="202"/>
      <c r="O28" s="106">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P28" s="106"/>
      <c r="Q28" s="106"/>
      <c r="R28" s="106"/>
      <c r="S28" s="106"/>
      <c r="T28" s="106"/>
      <c r="U28" s="106"/>
      <c r="V28" s="108" t="s">
        <v>113</v>
      </c>
      <c r="W28" s="105" t="s">
        <v>108</v>
      </c>
      <c r="X28" s="105" t="s">
        <v>108</v>
      </c>
      <c r="Y28" s="105" t="s">
        <v>108</v>
      </c>
      <c r="Z28" s="105" t="s">
        <v>108</v>
      </c>
      <c r="AA28" s="105" t="s">
        <v>108</v>
      </c>
      <c r="AB28" s="106">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AC28" s="106"/>
      <c r="AD28" s="106"/>
      <c r="AE28" s="106"/>
      <c r="AF28" s="106"/>
      <c r="AG28" s="106"/>
      <c r="AH28" s="106"/>
      <c r="AI28" s="106">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AJ28" s="106"/>
      <c r="AK28" s="106"/>
      <c r="AL28" s="106"/>
      <c r="AM28" s="106"/>
      <c r="AN28" s="106"/>
      <c r="AO28" s="109"/>
      <c r="AP28" s="104" t="s">
        <v>138</v>
      </c>
      <c r="AQ28" s="105" t="s">
        <v>128</v>
      </c>
      <c r="AR28" s="105" t="s">
        <v>128</v>
      </c>
      <c r="AS28" s="105" t="s">
        <v>128</v>
      </c>
      <c r="AT28" s="105" t="s">
        <v>128</v>
      </c>
      <c r="AU28" s="105" t="s">
        <v>128</v>
      </c>
      <c r="AV28" s="106">
        <f>'(附表2)実施状況報告（４月）'!R64+'(附表2)実施状況報告（５月）'!R64+'(附表2)実施状況報告（６月）'!R64+'(附表2)実施状況報告（７月）'!R64+'(附表2)実施状況報告（８月）'!R64+'(附表2)実施状況報告（９月）'!R64+'(附表2)実施状況報告（１０月）'!R64+'(附表2)実施状況報告（１１月）'!R64+'(附表2)実施状況報告（１２月）'!R64+'(附表2)実施状況報告（１月）'!R64+'(附表2)実施状況報告（２月）'!R64+'(附表2)実施状況報告（３月）'!R64</f>
        <v>0</v>
      </c>
      <c r="AW28" s="106"/>
      <c r="AX28" s="106"/>
      <c r="AY28" s="106"/>
      <c r="AZ28" s="106"/>
      <c r="BA28" s="106"/>
      <c r="BB28" s="106"/>
      <c r="BC28" s="106">
        <f>'(附表2)実施状況報告（４月）'!S64+'(附表2)実施状況報告（５月）'!S64+'(附表2)実施状況報告（６月）'!S64+'(附表2)実施状況報告（７月）'!S64+'(附表2)実施状況報告（８月）'!S64+'(附表2)実施状況報告（９月）'!S64+'(附表2)実施状況報告（１０月）'!S64+'(附表2)実施状況報告（１１月）'!S64+'(附表2)実施状況報告（１２月）'!S64+'(附表2)実施状況報告（１月）'!S64+'(附表2)実施状況報告（２月）'!S64+'(附表2)実施状況報告（３月）'!S64</f>
        <v>0</v>
      </c>
      <c r="BD28" s="106"/>
      <c r="BE28" s="106"/>
      <c r="BF28" s="106"/>
      <c r="BG28" s="106"/>
      <c r="BH28" s="106"/>
      <c r="BI28" s="107"/>
      <c r="BJ28" s="108" t="s">
        <v>163</v>
      </c>
      <c r="BK28" s="105" t="s">
        <v>163</v>
      </c>
      <c r="BL28" s="105" t="s">
        <v>163</v>
      </c>
      <c r="BM28" s="105" t="s">
        <v>163</v>
      </c>
      <c r="BN28" s="105" t="s">
        <v>163</v>
      </c>
      <c r="BO28" s="105" t="s">
        <v>163</v>
      </c>
      <c r="BP28" s="106">
        <f>'(附表2)実施状況報告（４月）'!R89+'(附表2)実施状況報告（５月）'!R89+'(附表2)実施状況報告（６月）'!R89+'(附表2)実施状況報告（７月）'!R89+'(附表2)実施状況報告（８月）'!R89+'(附表2)実施状況報告（９月）'!R89+'(附表2)実施状況報告（１０月）'!R89+'(附表2)実施状況報告（１１月）'!R89+'(附表2)実施状況報告（１２月）'!R89+'(附表2)実施状況報告（１月）'!R89+'(附表2)実施状況報告（２月）'!R89+'(附表2)実施状況報告（３月）'!R89</f>
        <v>0</v>
      </c>
      <c r="BQ28" s="106"/>
      <c r="BR28" s="106"/>
      <c r="BS28" s="106"/>
      <c r="BT28" s="106"/>
      <c r="BU28" s="106"/>
      <c r="BV28" s="106"/>
      <c r="BW28" s="106">
        <f>'(附表2)実施状況報告（４月）'!S89+'(附表2)実施状況報告（５月）'!S89+'(附表2)実施状況報告（６月）'!S89+'(附表2)実施状況報告（７月）'!S89+'(附表2)実施状況報告（８月）'!S89+'(附表2)実施状況報告（９月）'!S89+'(附表2)実施状況報告（１０月）'!S89+'(附表2)実施状況報告（１１月）'!S89+'(附表2)実施状況報告（１２月）'!S89+'(附表2)実施状況報告（１月）'!S89+'(附表2)実施状況報告（２月）'!S89+'(附表2)実施状況報告（３月）'!S89</f>
        <v>0</v>
      </c>
      <c r="BX28" s="106"/>
      <c r="BY28" s="106"/>
      <c r="BZ28" s="106"/>
      <c r="CA28" s="106"/>
      <c r="CB28" s="106"/>
      <c r="CC28" s="109"/>
      <c r="CD28" s="104" t="s">
        <v>188</v>
      </c>
      <c r="CE28" s="105" t="s">
        <v>168</v>
      </c>
      <c r="CF28" s="105" t="s">
        <v>168</v>
      </c>
      <c r="CG28" s="105" t="s">
        <v>168</v>
      </c>
      <c r="CH28" s="105" t="s">
        <v>168</v>
      </c>
      <c r="CI28" s="105" t="s">
        <v>168</v>
      </c>
      <c r="CJ28" s="106">
        <f>'(附表2)実施状況報告（４月）'!R114+'(附表2)実施状況報告（５月）'!R114+'(附表2)実施状況報告（６月）'!R114+'(附表2)実施状況報告（７月）'!R114+'(附表2)実施状況報告（８月）'!R114+'(附表2)実施状況報告（９月）'!R114+'(附表2)実施状況報告（１０月）'!R114+'(附表2)実施状況報告（１１月）'!R114+'(附表2)実施状況報告（１２月）'!R114+'(附表2)実施状況報告（１月）'!R114+'(附表2)実施状況報告（２月）'!R114+'(附表2)実施状況報告（３月）'!R114</f>
        <v>0</v>
      </c>
      <c r="CK28" s="106"/>
      <c r="CL28" s="106"/>
      <c r="CM28" s="106"/>
      <c r="CN28" s="106"/>
      <c r="CO28" s="106"/>
      <c r="CP28" s="106"/>
      <c r="CQ28" s="106">
        <f>'(附表2)実施状況報告（４月）'!S114+'(附表2)実施状況報告（５月）'!S114+'(附表2)実施状況報告（６月）'!S114+'(附表2)実施状況報告（７月）'!S114+'(附表2)実施状況報告（８月）'!S114+'(附表2)実施状況報告（９月）'!S114+'(附表2)実施状況報告（１０月）'!S114+'(附表2)実施状況報告（１１月）'!S114+'(附表2)実施状況報告（１２月）'!S114+'(附表2)実施状況報告（１月）'!S114+'(附表2)実施状況報告（２月）'!S114+'(附表2)実施状況報告（３月）'!S114</f>
        <v>0</v>
      </c>
      <c r="CR28" s="106"/>
      <c r="CS28" s="106"/>
      <c r="CT28" s="106"/>
      <c r="CU28" s="106"/>
      <c r="CV28" s="106"/>
      <c r="CW28" s="107"/>
      <c r="CX28" s="108" t="s">
        <v>213</v>
      </c>
      <c r="CY28" s="105"/>
      <c r="CZ28" s="105"/>
      <c r="DA28" s="105"/>
      <c r="DB28" s="105"/>
      <c r="DC28" s="105"/>
      <c r="DD28" s="106">
        <f>'(附表2)実施状況報告（４月）'!R139+'(附表2)実施状況報告（５月）'!R139+'(附表2)実施状況報告（６月）'!R139+'(附表2)実施状況報告（７月）'!R139+'(附表2)実施状況報告（８月）'!R139+'(附表2)実施状況報告（９月）'!R139+'(附表2)実施状況報告（１０月）'!R139+'(附表2)実施状況報告（１１月）'!R139+'(附表2)実施状況報告（１２月）'!R139+'(附表2)実施状況報告（１月）'!R139+'(附表2)実施状況報告（２月）'!R139+'(附表2)実施状況報告（３月）'!R139</f>
        <v>0</v>
      </c>
      <c r="DE28" s="106"/>
      <c r="DF28" s="106"/>
      <c r="DG28" s="106"/>
      <c r="DH28" s="106"/>
      <c r="DI28" s="106"/>
      <c r="DJ28" s="106"/>
      <c r="DK28" s="107">
        <f>'(附表2)実施状況報告（４月）'!S139+'(附表2)実施状況報告（５月）'!S139+'(附表2)実施状況報告（６月）'!S139+'(附表2)実施状況報告（７月）'!S139+'(附表2)実施状況報告（８月）'!S139+'(附表2)実施状況報告（９月）'!S139+'(附表2)実施状況報告（１０月）'!S139+'(附表2)実施状況報告（１１月）'!S139+'(附表2)実施状況報告（１２月）'!S139+'(附表2)実施状況報告（１月）'!S139+'(附表2)実施状況報告（２月）'!S139+'(附表2)実施状況報告（３月）'!S139</f>
        <v>0</v>
      </c>
      <c r="DL28" s="201"/>
      <c r="DM28" s="201"/>
      <c r="DN28" s="201"/>
      <c r="DO28" s="201"/>
      <c r="DP28" s="201"/>
      <c r="DQ28" s="202"/>
    </row>
    <row r="29" spans="2:121" s="8" customFormat="1" ht="17.100000000000001" customHeight="1" x14ac:dyDescent="0.5">
      <c r="B29" s="105" t="s">
        <v>89</v>
      </c>
      <c r="C29" s="105" t="s">
        <v>89</v>
      </c>
      <c r="D29" s="105" t="s">
        <v>89</v>
      </c>
      <c r="E29" s="105" t="s">
        <v>89</v>
      </c>
      <c r="F29" s="105" t="s">
        <v>89</v>
      </c>
      <c r="G29" s="105" t="s">
        <v>89</v>
      </c>
      <c r="H29" s="107">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I29" s="201"/>
      <c r="J29" s="201"/>
      <c r="K29" s="201"/>
      <c r="L29" s="201"/>
      <c r="M29" s="201"/>
      <c r="N29" s="202"/>
      <c r="O29" s="106">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P29" s="106"/>
      <c r="Q29" s="106"/>
      <c r="R29" s="106"/>
      <c r="S29" s="106"/>
      <c r="T29" s="106"/>
      <c r="U29" s="106"/>
      <c r="V29" s="108" t="s">
        <v>114</v>
      </c>
      <c r="W29" s="105" t="s">
        <v>109</v>
      </c>
      <c r="X29" s="105" t="s">
        <v>109</v>
      </c>
      <c r="Y29" s="105" t="s">
        <v>109</v>
      </c>
      <c r="Z29" s="105" t="s">
        <v>109</v>
      </c>
      <c r="AA29" s="105" t="s">
        <v>109</v>
      </c>
      <c r="AB29" s="106">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AC29" s="106"/>
      <c r="AD29" s="106"/>
      <c r="AE29" s="106"/>
      <c r="AF29" s="106"/>
      <c r="AG29" s="106"/>
      <c r="AH29" s="106"/>
      <c r="AI29" s="106">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AJ29" s="106"/>
      <c r="AK29" s="106"/>
      <c r="AL29" s="106"/>
      <c r="AM29" s="106"/>
      <c r="AN29" s="106"/>
      <c r="AO29" s="109"/>
      <c r="AP29" s="104" t="s">
        <v>139</v>
      </c>
      <c r="AQ29" s="105" t="s">
        <v>129</v>
      </c>
      <c r="AR29" s="105" t="s">
        <v>129</v>
      </c>
      <c r="AS29" s="105" t="s">
        <v>129</v>
      </c>
      <c r="AT29" s="105" t="s">
        <v>129</v>
      </c>
      <c r="AU29" s="105" t="s">
        <v>129</v>
      </c>
      <c r="AV29" s="106">
        <f>'(附表2)実施状況報告（４月）'!R65+'(附表2)実施状況報告（５月）'!R65+'(附表2)実施状況報告（６月）'!R65+'(附表2)実施状況報告（７月）'!R65+'(附表2)実施状況報告（８月）'!R65+'(附表2)実施状況報告（９月）'!R65+'(附表2)実施状況報告（１０月）'!R65+'(附表2)実施状況報告（１１月）'!R65+'(附表2)実施状況報告（１２月）'!R65+'(附表2)実施状況報告（１月）'!R65+'(附表2)実施状況報告（２月）'!R65+'(附表2)実施状況報告（３月）'!R65</f>
        <v>0</v>
      </c>
      <c r="AW29" s="106"/>
      <c r="AX29" s="106"/>
      <c r="AY29" s="106"/>
      <c r="AZ29" s="106"/>
      <c r="BA29" s="106"/>
      <c r="BB29" s="106"/>
      <c r="BC29" s="106">
        <f>'(附表2)実施状況報告（４月）'!S65+'(附表2)実施状況報告（５月）'!S65+'(附表2)実施状況報告（６月）'!S65+'(附表2)実施状況報告（７月）'!S65+'(附表2)実施状況報告（８月）'!S65+'(附表2)実施状況報告（９月）'!S65+'(附表2)実施状況報告（１０月）'!S65+'(附表2)実施状況報告（１１月）'!S65+'(附表2)実施状況報告（１２月）'!S65+'(附表2)実施状況報告（１月）'!S65+'(附表2)実施状況報告（２月）'!S65+'(附表2)実施状況報告（３月）'!S65</f>
        <v>0</v>
      </c>
      <c r="BD29" s="106"/>
      <c r="BE29" s="106"/>
      <c r="BF29" s="106"/>
      <c r="BG29" s="106"/>
      <c r="BH29" s="106"/>
      <c r="BI29" s="107"/>
      <c r="BJ29" s="108" t="s">
        <v>164</v>
      </c>
      <c r="BK29" s="105" t="s">
        <v>164</v>
      </c>
      <c r="BL29" s="105" t="s">
        <v>164</v>
      </c>
      <c r="BM29" s="105" t="s">
        <v>164</v>
      </c>
      <c r="BN29" s="105" t="s">
        <v>164</v>
      </c>
      <c r="BO29" s="105" t="s">
        <v>164</v>
      </c>
      <c r="BP29" s="106">
        <f>'(附表2)実施状況報告（４月）'!R90+'(附表2)実施状況報告（５月）'!R90+'(附表2)実施状況報告（６月）'!R90+'(附表2)実施状況報告（７月）'!R90+'(附表2)実施状況報告（８月）'!R90+'(附表2)実施状況報告（９月）'!R90+'(附表2)実施状況報告（１０月）'!R90+'(附表2)実施状況報告（１１月）'!R90+'(附表2)実施状況報告（１２月）'!R90+'(附表2)実施状況報告（１月）'!R90+'(附表2)実施状況報告（２月）'!R90+'(附表2)実施状況報告（３月）'!R90</f>
        <v>0</v>
      </c>
      <c r="BQ29" s="106"/>
      <c r="BR29" s="106"/>
      <c r="BS29" s="106"/>
      <c r="BT29" s="106"/>
      <c r="BU29" s="106"/>
      <c r="BV29" s="106"/>
      <c r="BW29" s="106">
        <f>'(附表2)実施状況報告（４月）'!S90+'(附表2)実施状況報告（５月）'!S90+'(附表2)実施状況報告（６月）'!S90+'(附表2)実施状況報告（７月）'!S90+'(附表2)実施状況報告（８月）'!S90+'(附表2)実施状況報告（９月）'!S90+'(附表2)実施状況報告（１０月）'!S90+'(附表2)実施状況報告（１１月）'!S90+'(附表2)実施状況報告（１２月）'!S90+'(附表2)実施状況報告（１月）'!S90+'(附表2)実施状況報告（２月）'!S90+'(附表2)実施状況報告（３月）'!S90</f>
        <v>0</v>
      </c>
      <c r="BX29" s="106"/>
      <c r="BY29" s="106"/>
      <c r="BZ29" s="106"/>
      <c r="CA29" s="106"/>
      <c r="CB29" s="106"/>
      <c r="CC29" s="109"/>
      <c r="CD29" s="104" t="s">
        <v>189</v>
      </c>
      <c r="CE29" s="105" t="s">
        <v>169</v>
      </c>
      <c r="CF29" s="105" t="s">
        <v>169</v>
      </c>
      <c r="CG29" s="105" t="s">
        <v>169</v>
      </c>
      <c r="CH29" s="105" t="s">
        <v>169</v>
      </c>
      <c r="CI29" s="105" t="s">
        <v>169</v>
      </c>
      <c r="CJ29" s="106">
        <f>'(附表2)実施状況報告（４月）'!R115+'(附表2)実施状況報告（５月）'!R115+'(附表2)実施状況報告（６月）'!R115+'(附表2)実施状況報告（７月）'!R115+'(附表2)実施状況報告（８月）'!R115+'(附表2)実施状況報告（９月）'!R115+'(附表2)実施状況報告（１０月）'!R115+'(附表2)実施状況報告（１１月）'!R115+'(附表2)実施状況報告（１２月）'!R115+'(附表2)実施状況報告（１月）'!R115+'(附表2)実施状況報告（２月）'!R115+'(附表2)実施状況報告（３月）'!R115</f>
        <v>0</v>
      </c>
      <c r="CK29" s="106"/>
      <c r="CL29" s="106"/>
      <c r="CM29" s="106"/>
      <c r="CN29" s="106"/>
      <c r="CO29" s="106"/>
      <c r="CP29" s="106"/>
      <c r="CQ29" s="106">
        <f>'(附表2)実施状況報告（４月）'!S115+'(附表2)実施状況報告（５月）'!S115+'(附表2)実施状況報告（６月）'!S115+'(附表2)実施状況報告（７月）'!S115+'(附表2)実施状況報告（８月）'!S115+'(附表2)実施状況報告（９月）'!S115+'(附表2)実施状況報告（１０月）'!S115+'(附表2)実施状況報告（１１月）'!S115+'(附表2)実施状況報告（１２月）'!S115+'(附表2)実施状況報告（１月）'!S115+'(附表2)実施状況報告（２月）'!S115+'(附表2)実施状況報告（３月）'!S115</f>
        <v>0</v>
      </c>
      <c r="CR29" s="106"/>
      <c r="CS29" s="106"/>
      <c r="CT29" s="106"/>
      <c r="CU29" s="106"/>
      <c r="CV29" s="106"/>
      <c r="CW29" s="107"/>
      <c r="CX29" s="108" t="s">
        <v>214</v>
      </c>
      <c r="CY29" s="105"/>
      <c r="CZ29" s="105"/>
      <c r="DA29" s="105"/>
      <c r="DB29" s="105"/>
      <c r="DC29" s="105"/>
      <c r="DD29" s="106">
        <f>'(附表2)実施状況報告（４月）'!R140+'(附表2)実施状況報告（５月）'!R140+'(附表2)実施状況報告（６月）'!R140+'(附表2)実施状況報告（７月）'!R140+'(附表2)実施状況報告（８月）'!R140+'(附表2)実施状況報告（９月）'!R140+'(附表2)実施状況報告（１０月）'!R140+'(附表2)実施状況報告（１１月）'!R140+'(附表2)実施状況報告（１２月）'!R140+'(附表2)実施状況報告（１月）'!R140+'(附表2)実施状況報告（２月）'!R140+'(附表2)実施状況報告（３月）'!R140</f>
        <v>0</v>
      </c>
      <c r="DE29" s="106"/>
      <c r="DF29" s="106"/>
      <c r="DG29" s="106"/>
      <c r="DH29" s="106"/>
      <c r="DI29" s="106"/>
      <c r="DJ29" s="106"/>
      <c r="DK29" s="107">
        <f>'(附表2)実施状況報告（４月）'!S140+'(附表2)実施状況報告（５月）'!S140+'(附表2)実施状況報告（６月）'!S140+'(附表2)実施状況報告（７月）'!S140+'(附表2)実施状況報告（８月）'!S140+'(附表2)実施状況報告（９月）'!S140+'(附表2)実施状況報告（１０月）'!S140+'(附表2)実施状況報告（１１月）'!S140+'(附表2)実施状況報告（１２月）'!S140+'(附表2)実施状況報告（１月）'!S140+'(附表2)実施状況報告（２月）'!S140+'(附表2)実施状況報告（３月）'!S140</f>
        <v>0</v>
      </c>
      <c r="DL29" s="201"/>
      <c r="DM29" s="201"/>
      <c r="DN29" s="201"/>
      <c r="DO29" s="201"/>
      <c r="DP29" s="201"/>
      <c r="DQ29" s="202"/>
    </row>
    <row r="30" spans="2:121" s="8" customFormat="1" ht="17.100000000000001" customHeight="1" x14ac:dyDescent="0.5">
      <c r="B30" s="105" t="s">
        <v>90</v>
      </c>
      <c r="C30" s="105" t="s">
        <v>90</v>
      </c>
      <c r="D30" s="105" t="s">
        <v>90</v>
      </c>
      <c r="E30" s="105" t="s">
        <v>90</v>
      </c>
      <c r="F30" s="105" t="s">
        <v>90</v>
      </c>
      <c r="G30" s="105" t="s">
        <v>90</v>
      </c>
      <c r="H30" s="107">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I30" s="201"/>
      <c r="J30" s="201"/>
      <c r="K30" s="201"/>
      <c r="L30" s="201"/>
      <c r="M30" s="201"/>
      <c r="N30" s="202"/>
      <c r="O30" s="106">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P30" s="106"/>
      <c r="Q30" s="106"/>
      <c r="R30" s="106"/>
      <c r="S30" s="106"/>
      <c r="T30" s="106"/>
      <c r="U30" s="106"/>
      <c r="V30" s="108" t="s">
        <v>115</v>
      </c>
      <c r="W30" s="105" t="s">
        <v>110</v>
      </c>
      <c r="X30" s="105" t="s">
        <v>110</v>
      </c>
      <c r="Y30" s="105" t="s">
        <v>110</v>
      </c>
      <c r="Z30" s="105" t="s">
        <v>110</v>
      </c>
      <c r="AA30" s="105" t="s">
        <v>110</v>
      </c>
      <c r="AB30" s="106">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AC30" s="106"/>
      <c r="AD30" s="106"/>
      <c r="AE30" s="106"/>
      <c r="AF30" s="106"/>
      <c r="AG30" s="106"/>
      <c r="AH30" s="106"/>
      <c r="AI30" s="106">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AJ30" s="106"/>
      <c r="AK30" s="106"/>
      <c r="AL30" s="106"/>
      <c r="AM30" s="106"/>
      <c r="AN30" s="106"/>
      <c r="AO30" s="109"/>
      <c r="AP30" s="104" t="s">
        <v>140</v>
      </c>
      <c r="AQ30" s="105" t="s">
        <v>130</v>
      </c>
      <c r="AR30" s="105" t="s">
        <v>130</v>
      </c>
      <c r="AS30" s="105" t="s">
        <v>130</v>
      </c>
      <c r="AT30" s="105" t="s">
        <v>130</v>
      </c>
      <c r="AU30" s="105" t="s">
        <v>130</v>
      </c>
      <c r="AV30" s="106">
        <f>'(附表2)実施状況報告（４月）'!R66+'(附表2)実施状況報告（５月）'!R66+'(附表2)実施状況報告（６月）'!R66+'(附表2)実施状況報告（７月）'!R66+'(附表2)実施状況報告（８月）'!R66+'(附表2)実施状況報告（９月）'!R66+'(附表2)実施状況報告（１０月）'!R66+'(附表2)実施状況報告（１１月）'!R66+'(附表2)実施状況報告（１２月）'!R66+'(附表2)実施状況報告（１月）'!R66+'(附表2)実施状況報告（２月）'!R66+'(附表2)実施状況報告（３月）'!R66</f>
        <v>0</v>
      </c>
      <c r="AW30" s="106"/>
      <c r="AX30" s="106"/>
      <c r="AY30" s="106"/>
      <c r="AZ30" s="106"/>
      <c r="BA30" s="106"/>
      <c r="BB30" s="106"/>
      <c r="BC30" s="106">
        <f>'(附表2)実施状況報告（４月）'!S66+'(附表2)実施状況報告（５月）'!S66+'(附表2)実施状況報告（６月）'!S66+'(附表2)実施状況報告（７月）'!S66+'(附表2)実施状況報告（８月）'!S66+'(附表2)実施状況報告（９月）'!S66+'(附表2)実施状況報告（１０月）'!S66+'(附表2)実施状況報告（１１月）'!S66+'(附表2)実施状況報告（１２月）'!S66+'(附表2)実施状況報告（１月）'!S66+'(附表2)実施状況報告（２月）'!S66+'(附表2)実施状況報告（３月）'!S66</f>
        <v>0</v>
      </c>
      <c r="BD30" s="106"/>
      <c r="BE30" s="106"/>
      <c r="BF30" s="106"/>
      <c r="BG30" s="106"/>
      <c r="BH30" s="106"/>
      <c r="BI30" s="107"/>
      <c r="BJ30" s="108" t="s">
        <v>165</v>
      </c>
      <c r="BK30" s="105" t="s">
        <v>165</v>
      </c>
      <c r="BL30" s="105" t="s">
        <v>165</v>
      </c>
      <c r="BM30" s="105" t="s">
        <v>165</v>
      </c>
      <c r="BN30" s="105" t="s">
        <v>165</v>
      </c>
      <c r="BO30" s="105" t="s">
        <v>165</v>
      </c>
      <c r="BP30" s="106">
        <f>'(附表2)実施状況報告（４月）'!R91+'(附表2)実施状況報告（５月）'!R91+'(附表2)実施状況報告（６月）'!R91+'(附表2)実施状況報告（７月）'!R91+'(附表2)実施状況報告（８月）'!R91+'(附表2)実施状況報告（９月）'!R91+'(附表2)実施状況報告（１０月）'!R91+'(附表2)実施状況報告（１１月）'!R91+'(附表2)実施状況報告（１２月）'!R91+'(附表2)実施状況報告（１月）'!R91+'(附表2)実施状況報告（２月）'!R91+'(附表2)実施状況報告（３月）'!R91</f>
        <v>0</v>
      </c>
      <c r="BQ30" s="106"/>
      <c r="BR30" s="106"/>
      <c r="BS30" s="106"/>
      <c r="BT30" s="106"/>
      <c r="BU30" s="106"/>
      <c r="BV30" s="106"/>
      <c r="BW30" s="106">
        <f>'(附表2)実施状況報告（４月）'!S91+'(附表2)実施状況報告（５月）'!S91+'(附表2)実施状況報告（６月）'!S91+'(附表2)実施状況報告（７月）'!S91+'(附表2)実施状況報告（８月）'!S91+'(附表2)実施状況報告（９月）'!S91+'(附表2)実施状況報告（１０月）'!S91+'(附表2)実施状況報告（１１月）'!S91+'(附表2)実施状況報告（１２月）'!S91+'(附表2)実施状況報告（１月）'!S91+'(附表2)実施状況報告（２月）'!S91+'(附表2)実施状況報告（３月）'!S91</f>
        <v>0</v>
      </c>
      <c r="BX30" s="106"/>
      <c r="BY30" s="106"/>
      <c r="BZ30" s="106"/>
      <c r="CA30" s="106"/>
      <c r="CB30" s="106"/>
      <c r="CC30" s="109"/>
      <c r="CD30" s="104" t="s">
        <v>190</v>
      </c>
      <c r="CE30" s="105" t="s">
        <v>170</v>
      </c>
      <c r="CF30" s="105" t="s">
        <v>170</v>
      </c>
      <c r="CG30" s="105" t="s">
        <v>170</v>
      </c>
      <c r="CH30" s="105" t="s">
        <v>170</v>
      </c>
      <c r="CI30" s="105" t="s">
        <v>170</v>
      </c>
      <c r="CJ30" s="106">
        <f>'(附表2)実施状況報告（４月）'!R116+'(附表2)実施状況報告（５月）'!R116+'(附表2)実施状況報告（６月）'!R116+'(附表2)実施状況報告（７月）'!R116+'(附表2)実施状況報告（８月）'!R116+'(附表2)実施状況報告（９月）'!R116+'(附表2)実施状況報告（１０月）'!R116+'(附表2)実施状況報告（１１月）'!R116+'(附表2)実施状況報告（１２月）'!R116+'(附表2)実施状況報告（１月）'!R116+'(附表2)実施状況報告（２月）'!R116+'(附表2)実施状況報告（３月）'!R116</f>
        <v>0</v>
      </c>
      <c r="CK30" s="106"/>
      <c r="CL30" s="106"/>
      <c r="CM30" s="106"/>
      <c r="CN30" s="106"/>
      <c r="CO30" s="106"/>
      <c r="CP30" s="106"/>
      <c r="CQ30" s="106">
        <f>'(附表2)実施状況報告（４月）'!S116+'(附表2)実施状況報告（５月）'!S116+'(附表2)実施状況報告（６月）'!S116+'(附表2)実施状況報告（７月）'!S116+'(附表2)実施状況報告（８月）'!S116+'(附表2)実施状況報告（９月）'!S116+'(附表2)実施状況報告（１０月）'!S116+'(附表2)実施状況報告（１１月）'!S116+'(附表2)実施状況報告（１２月）'!S116+'(附表2)実施状況報告（１月）'!S116+'(附表2)実施状況報告（２月）'!S116+'(附表2)実施状況報告（３月）'!S116</f>
        <v>0</v>
      </c>
      <c r="CR30" s="106"/>
      <c r="CS30" s="106"/>
      <c r="CT30" s="106"/>
      <c r="CU30" s="106"/>
      <c r="CV30" s="106"/>
      <c r="CW30" s="107"/>
      <c r="CX30" s="108" t="s">
        <v>215</v>
      </c>
      <c r="CY30" s="105"/>
      <c r="CZ30" s="105"/>
      <c r="DA30" s="105"/>
      <c r="DB30" s="105"/>
      <c r="DC30" s="105"/>
      <c r="DD30" s="106">
        <f>'(附表2)実施状況報告（４月）'!R141+'(附表2)実施状況報告（５月）'!R141+'(附表2)実施状況報告（６月）'!R141+'(附表2)実施状況報告（７月）'!R141+'(附表2)実施状況報告（８月）'!R141+'(附表2)実施状況報告（９月）'!R141+'(附表2)実施状況報告（１０月）'!R141+'(附表2)実施状況報告（１１月）'!R141+'(附表2)実施状況報告（１２月）'!R141+'(附表2)実施状況報告（１月）'!R141+'(附表2)実施状況報告（２月）'!R141+'(附表2)実施状況報告（３月）'!R141</f>
        <v>0</v>
      </c>
      <c r="DE30" s="106"/>
      <c r="DF30" s="106"/>
      <c r="DG30" s="106"/>
      <c r="DH30" s="106"/>
      <c r="DI30" s="106"/>
      <c r="DJ30" s="106"/>
      <c r="DK30" s="107">
        <f>'(附表2)実施状況報告（４月）'!S141+'(附表2)実施状況報告（５月）'!S141+'(附表2)実施状況報告（６月）'!S141+'(附表2)実施状況報告（７月）'!S141+'(附表2)実施状況報告（８月）'!S141+'(附表2)実施状況報告（９月）'!S141+'(附表2)実施状況報告（１０月）'!S141+'(附表2)実施状況報告（１１月）'!S141+'(附表2)実施状況報告（１２月）'!S141+'(附表2)実施状況報告（１月）'!S141+'(附表2)実施状況報告（２月）'!S141+'(附表2)実施状況報告（３月）'!S141</f>
        <v>0</v>
      </c>
      <c r="DL30" s="201"/>
      <c r="DM30" s="201"/>
      <c r="DN30" s="201"/>
      <c r="DO30" s="201"/>
      <c r="DP30" s="201"/>
      <c r="DQ30" s="202"/>
    </row>
    <row r="31" spans="2:121" s="8" customFormat="1" ht="17.100000000000001" customHeight="1" x14ac:dyDescent="0.5">
      <c r="B31" s="105" t="s">
        <v>91</v>
      </c>
      <c r="C31" s="105" t="s">
        <v>91</v>
      </c>
      <c r="D31" s="105" t="s">
        <v>91</v>
      </c>
      <c r="E31" s="105" t="s">
        <v>91</v>
      </c>
      <c r="F31" s="105" t="s">
        <v>91</v>
      </c>
      <c r="G31" s="105" t="s">
        <v>91</v>
      </c>
      <c r="H31" s="107">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I31" s="201"/>
      <c r="J31" s="201"/>
      <c r="K31" s="201"/>
      <c r="L31" s="201"/>
      <c r="M31" s="201"/>
      <c r="N31" s="202"/>
      <c r="O31" s="106">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P31" s="106"/>
      <c r="Q31" s="106"/>
      <c r="R31" s="106"/>
      <c r="S31" s="106"/>
      <c r="T31" s="106"/>
      <c r="U31" s="106"/>
      <c r="V31" s="108" t="s">
        <v>116</v>
      </c>
      <c r="W31" s="105" t="s">
        <v>111</v>
      </c>
      <c r="X31" s="105" t="s">
        <v>111</v>
      </c>
      <c r="Y31" s="105" t="s">
        <v>111</v>
      </c>
      <c r="Z31" s="105" t="s">
        <v>111</v>
      </c>
      <c r="AA31" s="105" t="s">
        <v>111</v>
      </c>
      <c r="AB31" s="106">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AC31" s="106"/>
      <c r="AD31" s="106"/>
      <c r="AE31" s="106"/>
      <c r="AF31" s="106"/>
      <c r="AG31" s="106"/>
      <c r="AH31" s="106"/>
      <c r="AI31" s="106">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AJ31" s="106"/>
      <c r="AK31" s="106"/>
      <c r="AL31" s="106"/>
      <c r="AM31" s="106"/>
      <c r="AN31" s="106"/>
      <c r="AO31" s="109"/>
      <c r="AP31" s="104" t="s">
        <v>141</v>
      </c>
      <c r="AQ31" s="105" t="s">
        <v>131</v>
      </c>
      <c r="AR31" s="105" t="s">
        <v>131</v>
      </c>
      <c r="AS31" s="105" t="s">
        <v>131</v>
      </c>
      <c r="AT31" s="105" t="s">
        <v>131</v>
      </c>
      <c r="AU31" s="105" t="s">
        <v>131</v>
      </c>
      <c r="AV31" s="106">
        <f>'(附表2)実施状況報告（４月）'!R67+'(附表2)実施状況報告（５月）'!R67+'(附表2)実施状況報告（６月）'!R67+'(附表2)実施状況報告（７月）'!R67+'(附表2)実施状況報告（８月）'!R67+'(附表2)実施状況報告（９月）'!R67+'(附表2)実施状況報告（１０月）'!R67+'(附表2)実施状況報告（１１月）'!R67+'(附表2)実施状況報告（１２月）'!R67+'(附表2)実施状況報告（１月）'!R67+'(附表2)実施状況報告（２月）'!R67+'(附表2)実施状況報告（３月）'!R67</f>
        <v>0</v>
      </c>
      <c r="AW31" s="106"/>
      <c r="AX31" s="106"/>
      <c r="AY31" s="106"/>
      <c r="AZ31" s="106"/>
      <c r="BA31" s="106"/>
      <c r="BB31" s="106"/>
      <c r="BC31" s="106">
        <f>'(附表2)実施状況報告（４月）'!S67+'(附表2)実施状況報告（５月）'!S67+'(附表2)実施状況報告（６月）'!S67+'(附表2)実施状況報告（７月）'!S67+'(附表2)実施状況報告（８月）'!S67+'(附表2)実施状況報告（９月）'!S67+'(附表2)実施状況報告（１０月）'!S67+'(附表2)実施状況報告（１１月）'!S67+'(附表2)実施状況報告（１２月）'!S67+'(附表2)実施状況報告（１月）'!S67+'(附表2)実施状況報告（２月）'!S67+'(附表2)実施状況報告（３月）'!S67</f>
        <v>0</v>
      </c>
      <c r="BD31" s="106"/>
      <c r="BE31" s="106"/>
      <c r="BF31" s="106"/>
      <c r="BG31" s="106"/>
      <c r="BH31" s="106"/>
      <c r="BI31" s="107"/>
      <c r="BJ31" s="108" t="s">
        <v>166</v>
      </c>
      <c r="BK31" s="105" t="s">
        <v>166</v>
      </c>
      <c r="BL31" s="105" t="s">
        <v>166</v>
      </c>
      <c r="BM31" s="105" t="s">
        <v>166</v>
      </c>
      <c r="BN31" s="105" t="s">
        <v>166</v>
      </c>
      <c r="BO31" s="105" t="s">
        <v>166</v>
      </c>
      <c r="BP31" s="106">
        <f>'(附表2)実施状況報告（４月）'!R92+'(附表2)実施状況報告（５月）'!R92+'(附表2)実施状況報告（６月）'!R92+'(附表2)実施状況報告（７月）'!R92+'(附表2)実施状況報告（８月）'!R92+'(附表2)実施状況報告（９月）'!R92+'(附表2)実施状況報告（１０月）'!R92+'(附表2)実施状況報告（１１月）'!R92+'(附表2)実施状況報告（１２月）'!R92+'(附表2)実施状況報告（１月）'!R92+'(附表2)実施状況報告（２月）'!R92+'(附表2)実施状況報告（３月）'!R92</f>
        <v>0</v>
      </c>
      <c r="BQ31" s="106"/>
      <c r="BR31" s="106"/>
      <c r="BS31" s="106"/>
      <c r="BT31" s="106"/>
      <c r="BU31" s="106"/>
      <c r="BV31" s="106"/>
      <c r="BW31" s="106">
        <f>'(附表2)実施状況報告（４月）'!S92+'(附表2)実施状況報告（５月）'!S92+'(附表2)実施状況報告（６月）'!S92+'(附表2)実施状況報告（７月）'!S92+'(附表2)実施状況報告（８月）'!S92+'(附表2)実施状況報告（９月）'!S92+'(附表2)実施状況報告（１０月）'!S92+'(附表2)実施状況報告（１１月）'!S92+'(附表2)実施状況報告（１２月）'!S92+'(附表2)実施状況報告（１月）'!S92+'(附表2)実施状況報告（２月）'!S92+'(附表2)実施状況報告（３月）'!S92</f>
        <v>0</v>
      </c>
      <c r="BX31" s="106"/>
      <c r="BY31" s="106"/>
      <c r="BZ31" s="106"/>
      <c r="CA31" s="106"/>
      <c r="CB31" s="106"/>
      <c r="CC31" s="109"/>
      <c r="CD31" s="104" t="s">
        <v>191</v>
      </c>
      <c r="CE31" s="105" t="s">
        <v>171</v>
      </c>
      <c r="CF31" s="105" t="s">
        <v>171</v>
      </c>
      <c r="CG31" s="105" t="s">
        <v>171</v>
      </c>
      <c r="CH31" s="105" t="s">
        <v>171</v>
      </c>
      <c r="CI31" s="105" t="s">
        <v>171</v>
      </c>
      <c r="CJ31" s="106">
        <f>'(附表2)実施状況報告（４月）'!R117+'(附表2)実施状況報告（５月）'!R117+'(附表2)実施状況報告（６月）'!R117+'(附表2)実施状況報告（７月）'!R117+'(附表2)実施状況報告（８月）'!R117+'(附表2)実施状況報告（９月）'!R117+'(附表2)実施状況報告（１０月）'!R117+'(附表2)実施状況報告（１１月）'!R117+'(附表2)実施状況報告（１２月）'!R117+'(附表2)実施状況報告（１月）'!R117+'(附表2)実施状況報告（２月）'!R117+'(附表2)実施状況報告（３月）'!R117</f>
        <v>0</v>
      </c>
      <c r="CK31" s="106"/>
      <c r="CL31" s="106"/>
      <c r="CM31" s="106"/>
      <c r="CN31" s="106"/>
      <c r="CO31" s="106"/>
      <c r="CP31" s="106"/>
      <c r="CQ31" s="106">
        <f>'(附表2)実施状況報告（４月）'!S117+'(附表2)実施状況報告（５月）'!S117+'(附表2)実施状況報告（６月）'!S117+'(附表2)実施状況報告（７月）'!S117+'(附表2)実施状況報告（８月）'!S117+'(附表2)実施状況報告（９月）'!S117+'(附表2)実施状況報告（１０月）'!S117+'(附表2)実施状況報告（１１月）'!S117+'(附表2)実施状況報告（１２月）'!S117+'(附表2)実施状況報告（１月）'!S117+'(附表2)実施状況報告（２月）'!S117+'(附表2)実施状況報告（３月）'!S117</f>
        <v>0</v>
      </c>
      <c r="CR31" s="106"/>
      <c r="CS31" s="106"/>
      <c r="CT31" s="106"/>
      <c r="CU31" s="106"/>
      <c r="CV31" s="106"/>
      <c r="CW31" s="107"/>
      <c r="CX31" s="108" t="s">
        <v>216</v>
      </c>
      <c r="CY31" s="105"/>
      <c r="CZ31" s="105"/>
      <c r="DA31" s="105"/>
      <c r="DB31" s="105"/>
      <c r="DC31" s="105"/>
      <c r="DD31" s="106">
        <f>'(附表2)実施状況報告（４月）'!R142+'(附表2)実施状況報告（５月）'!R142+'(附表2)実施状況報告（６月）'!R142+'(附表2)実施状況報告（７月）'!R142+'(附表2)実施状況報告（８月）'!R142+'(附表2)実施状況報告（９月）'!R142+'(附表2)実施状況報告（１０月）'!R142+'(附表2)実施状況報告（１１月）'!R142+'(附表2)実施状況報告（１２月）'!R142+'(附表2)実施状況報告（１月）'!R142+'(附表2)実施状況報告（２月）'!R142+'(附表2)実施状況報告（３月）'!R142</f>
        <v>0</v>
      </c>
      <c r="DE31" s="106"/>
      <c r="DF31" s="106"/>
      <c r="DG31" s="106"/>
      <c r="DH31" s="106"/>
      <c r="DI31" s="106"/>
      <c r="DJ31" s="106"/>
      <c r="DK31" s="107">
        <f>'(附表2)実施状況報告（４月）'!S142+'(附表2)実施状況報告（５月）'!S142+'(附表2)実施状況報告（６月）'!S142+'(附表2)実施状況報告（７月）'!S142+'(附表2)実施状況報告（８月）'!S142+'(附表2)実施状況報告（９月）'!S142+'(附表2)実施状況報告（１０月）'!S142+'(附表2)実施状況報告（１１月）'!S142+'(附表2)実施状況報告（１２月）'!S142+'(附表2)実施状況報告（１月）'!S142+'(附表2)実施状況報告（２月）'!S142+'(附表2)実施状況報告（３月）'!S142</f>
        <v>0</v>
      </c>
      <c r="DL31" s="201"/>
      <c r="DM31" s="201"/>
      <c r="DN31" s="201"/>
      <c r="DO31" s="201"/>
      <c r="DP31" s="201"/>
      <c r="DQ31" s="202"/>
    </row>
    <row r="32" spans="2:121" s="8" customFormat="1" ht="17.100000000000001" customHeight="1" x14ac:dyDescent="0.5">
      <c r="B32" s="105" t="s">
        <v>92</v>
      </c>
      <c r="C32" s="105" t="s">
        <v>92</v>
      </c>
      <c r="D32" s="105" t="s">
        <v>92</v>
      </c>
      <c r="E32" s="105" t="s">
        <v>92</v>
      </c>
      <c r="F32" s="105" t="s">
        <v>92</v>
      </c>
      <c r="G32" s="105" t="s">
        <v>92</v>
      </c>
      <c r="H32" s="107">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I32" s="201"/>
      <c r="J32" s="201"/>
      <c r="K32" s="201"/>
      <c r="L32" s="201"/>
      <c r="M32" s="201"/>
      <c r="N32" s="202"/>
      <c r="O32" s="106">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P32" s="106"/>
      <c r="Q32" s="106"/>
      <c r="R32" s="106"/>
      <c r="S32" s="106"/>
      <c r="T32" s="106"/>
      <c r="U32" s="106"/>
      <c r="V32" s="108" t="s">
        <v>117</v>
      </c>
      <c r="W32" s="105" t="s">
        <v>112</v>
      </c>
      <c r="X32" s="105" t="s">
        <v>112</v>
      </c>
      <c r="Y32" s="105" t="s">
        <v>112</v>
      </c>
      <c r="Z32" s="105" t="s">
        <v>112</v>
      </c>
      <c r="AA32" s="105" t="s">
        <v>112</v>
      </c>
      <c r="AB32" s="106">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AC32" s="106"/>
      <c r="AD32" s="106"/>
      <c r="AE32" s="106"/>
      <c r="AF32" s="106"/>
      <c r="AG32" s="106"/>
      <c r="AH32" s="106"/>
      <c r="AI32" s="106">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AJ32" s="106"/>
      <c r="AK32" s="106"/>
      <c r="AL32" s="106"/>
      <c r="AM32" s="106"/>
      <c r="AN32" s="106"/>
      <c r="AO32" s="109"/>
      <c r="AP32" s="104" t="s">
        <v>142</v>
      </c>
      <c r="AQ32" s="105" t="s">
        <v>132</v>
      </c>
      <c r="AR32" s="105" t="s">
        <v>132</v>
      </c>
      <c r="AS32" s="105" t="s">
        <v>132</v>
      </c>
      <c r="AT32" s="105" t="s">
        <v>132</v>
      </c>
      <c r="AU32" s="105" t="s">
        <v>132</v>
      </c>
      <c r="AV32" s="106">
        <f>'(附表2)実施状況報告（４月）'!R68+'(附表2)実施状況報告（５月）'!R68+'(附表2)実施状況報告（６月）'!R68+'(附表2)実施状況報告（７月）'!R68+'(附表2)実施状況報告（８月）'!R68+'(附表2)実施状況報告（９月）'!R68+'(附表2)実施状況報告（１０月）'!R68+'(附表2)実施状況報告（１１月）'!R68+'(附表2)実施状況報告（１２月）'!R68+'(附表2)実施状況報告（１月）'!R68+'(附表2)実施状況報告（２月）'!R68+'(附表2)実施状況報告（３月）'!R68</f>
        <v>0</v>
      </c>
      <c r="AW32" s="106"/>
      <c r="AX32" s="106"/>
      <c r="AY32" s="106"/>
      <c r="AZ32" s="106"/>
      <c r="BA32" s="106"/>
      <c r="BB32" s="106"/>
      <c r="BC32" s="106">
        <f>'(附表2)実施状況報告（４月）'!S68+'(附表2)実施状況報告（５月）'!S68+'(附表2)実施状況報告（６月）'!S68+'(附表2)実施状況報告（７月）'!S68+'(附表2)実施状況報告（８月）'!S68+'(附表2)実施状況報告（９月）'!S68+'(附表2)実施状況報告（１０月）'!S68+'(附表2)実施状況報告（１１月）'!S68+'(附表2)実施状況報告（１２月）'!S68+'(附表2)実施状況報告（１月）'!S68+'(附表2)実施状況報告（２月）'!S68+'(附表2)実施状況報告（３月）'!S68</f>
        <v>0</v>
      </c>
      <c r="BD32" s="106"/>
      <c r="BE32" s="106"/>
      <c r="BF32" s="106"/>
      <c r="BG32" s="106"/>
      <c r="BH32" s="106"/>
      <c r="BI32" s="107"/>
      <c r="BJ32" s="108" t="s">
        <v>167</v>
      </c>
      <c r="BK32" s="105" t="s">
        <v>167</v>
      </c>
      <c r="BL32" s="105" t="s">
        <v>167</v>
      </c>
      <c r="BM32" s="105" t="s">
        <v>167</v>
      </c>
      <c r="BN32" s="105" t="s">
        <v>167</v>
      </c>
      <c r="BO32" s="105" t="s">
        <v>167</v>
      </c>
      <c r="BP32" s="106">
        <f>'(附表2)実施状況報告（４月）'!R93+'(附表2)実施状況報告（５月）'!R93+'(附表2)実施状況報告（６月）'!R93+'(附表2)実施状況報告（７月）'!R93+'(附表2)実施状況報告（８月）'!R93+'(附表2)実施状況報告（９月）'!R93+'(附表2)実施状況報告（１０月）'!R93+'(附表2)実施状況報告（１１月）'!R93+'(附表2)実施状況報告（１２月）'!R93+'(附表2)実施状況報告（１月）'!R93+'(附表2)実施状況報告（２月）'!R93+'(附表2)実施状況報告（３月）'!R93</f>
        <v>0</v>
      </c>
      <c r="BQ32" s="106"/>
      <c r="BR32" s="106"/>
      <c r="BS32" s="106"/>
      <c r="BT32" s="106"/>
      <c r="BU32" s="106"/>
      <c r="BV32" s="106"/>
      <c r="BW32" s="106">
        <f>'(附表2)実施状況報告（４月）'!S93+'(附表2)実施状況報告（５月）'!S93+'(附表2)実施状況報告（６月）'!S93+'(附表2)実施状況報告（７月）'!S93+'(附表2)実施状況報告（８月）'!S93+'(附表2)実施状況報告（９月）'!S93+'(附表2)実施状況報告（１０月）'!S93+'(附表2)実施状況報告（１１月）'!S93+'(附表2)実施状況報告（１２月）'!S93+'(附表2)実施状況報告（１月）'!S93+'(附表2)実施状況報告（２月）'!S93+'(附表2)実施状況報告（３月）'!S93</f>
        <v>0</v>
      </c>
      <c r="BX32" s="106"/>
      <c r="BY32" s="106"/>
      <c r="BZ32" s="106"/>
      <c r="CA32" s="106"/>
      <c r="CB32" s="106"/>
      <c r="CC32" s="109"/>
      <c r="CD32" s="104" t="s">
        <v>192</v>
      </c>
      <c r="CE32" s="105" t="s">
        <v>172</v>
      </c>
      <c r="CF32" s="105" t="s">
        <v>172</v>
      </c>
      <c r="CG32" s="105" t="s">
        <v>172</v>
      </c>
      <c r="CH32" s="105" t="s">
        <v>172</v>
      </c>
      <c r="CI32" s="105" t="s">
        <v>172</v>
      </c>
      <c r="CJ32" s="106">
        <f>'(附表2)実施状況報告（４月）'!R118+'(附表2)実施状況報告（５月）'!R118+'(附表2)実施状況報告（６月）'!R118+'(附表2)実施状況報告（７月）'!R118+'(附表2)実施状況報告（８月）'!R118+'(附表2)実施状況報告（９月）'!R118+'(附表2)実施状況報告（１０月）'!R118+'(附表2)実施状況報告（１１月）'!R118+'(附表2)実施状況報告（１２月）'!R118+'(附表2)実施状況報告（１月）'!R118+'(附表2)実施状況報告（２月）'!R118+'(附表2)実施状況報告（３月）'!R118</f>
        <v>0</v>
      </c>
      <c r="CK32" s="106"/>
      <c r="CL32" s="106"/>
      <c r="CM32" s="106"/>
      <c r="CN32" s="106"/>
      <c r="CO32" s="106"/>
      <c r="CP32" s="106"/>
      <c r="CQ32" s="106">
        <f>'(附表2)実施状況報告（４月）'!S118+'(附表2)実施状況報告（５月）'!S118+'(附表2)実施状況報告（６月）'!S118+'(附表2)実施状況報告（７月）'!S118+'(附表2)実施状況報告（８月）'!S118+'(附表2)実施状況報告（９月）'!S118+'(附表2)実施状況報告（１０月）'!S118+'(附表2)実施状況報告（１１月）'!S118+'(附表2)実施状況報告（１２月）'!S118+'(附表2)実施状況報告（１月）'!S118+'(附表2)実施状況報告（２月）'!S118+'(附表2)実施状況報告（３月）'!S118</f>
        <v>0</v>
      </c>
      <c r="CR32" s="106"/>
      <c r="CS32" s="106"/>
      <c r="CT32" s="106"/>
      <c r="CU32" s="106"/>
      <c r="CV32" s="106"/>
      <c r="CW32" s="107"/>
      <c r="CX32" s="108" t="s">
        <v>217</v>
      </c>
      <c r="CY32" s="105"/>
      <c r="CZ32" s="105"/>
      <c r="DA32" s="105"/>
      <c r="DB32" s="105"/>
      <c r="DC32" s="105"/>
      <c r="DD32" s="106">
        <f>'(附表2)実施状況報告（４月）'!R143+'(附表2)実施状況報告（５月）'!R143+'(附表2)実施状況報告（６月）'!R143+'(附表2)実施状況報告（７月）'!R143+'(附表2)実施状況報告（８月）'!R143+'(附表2)実施状況報告（９月）'!R143+'(附表2)実施状況報告（１０月）'!R143+'(附表2)実施状況報告（１１月）'!R143+'(附表2)実施状況報告（１２月）'!R143+'(附表2)実施状況報告（１月）'!R143+'(附表2)実施状況報告（２月）'!R143+'(附表2)実施状況報告（３月）'!R143</f>
        <v>0</v>
      </c>
      <c r="DE32" s="106"/>
      <c r="DF32" s="106"/>
      <c r="DG32" s="106"/>
      <c r="DH32" s="106"/>
      <c r="DI32" s="106"/>
      <c r="DJ32" s="106"/>
      <c r="DK32" s="107">
        <f>'(附表2)実施状況報告（４月）'!S143+'(附表2)実施状況報告（５月）'!S143+'(附表2)実施状況報告（６月）'!S143+'(附表2)実施状況報告（７月）'!S143+'(附表2)実施状況報告（８月）'!S143+'(附表2)実施状況報告（９月）'!S143+'(附表2)実施状況報告（１０月）'!S143+'(附表2)実施状況報告（１１月）'!S143+'(附表2)実施状況報告（１２月）'!S143+'(附表2)実施状況報告（１月）'!S143+'(附表2)実施状況報告（２月）'!S143+'(附表2)実施状況報告（３月）'!S143</f>
        <v>0</v>
      </c>
      <c r="DL32" s="201"/>
      <c r="DM32" s="201"/>
      <c r="DN32" s="201"/>
      <c r="DO32" s="201"/>
      <c r="DP32" s="201"/>
      <c r="DQ32" s="202"/>
    </row>
    <row r="33" spans="2:121" s="8" customFormat="1" ht="17.100000000000001" customHeight="1" x14ac:dyDescent="0.5">
      <c r="B33" s="105" t="s">
        <v>93</v>
      </c>
      <c r="C33" s="105" t="s">
        <v>93</v>
      </c>
      <c r="D33" s="105" t="s">
        <v>93</v>
      </c>
      <c r="E33" s="105" t="s">
        <v>93</v>
      </c>
      <c r="F33" s="105" t="s">
        <v>93</v>
      </c>
      <c r="G33" s="105" t="s">
        <v>93</v>
      </c>
      <c r="H33" s="107">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I33" s="201"/>
      <c r="J33" s="201"/>
      <c r="K33" s="201"/>
      <c r="L33" s="201"/>
      <c r="M33" s="201"/>
      <c r="N33" s="202"/>
      <c r="O33" s="106">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P33" s="106"/>
      <c r="Q33" s="106"/>
      <c r="R33" s="106"/>
      <c r="S33" s="106"/>
      <c r="T33" s="106"/>
      <c r="U33" s="106"/>
      <c r="V33" s="108" t="s">
        <v>118</v>
      </c>
      <c r="W33" s="105" t="s">
        <v>113</v>
      </c>
      <c r="X33" s="105" t="s">
        <v>113</v>
      </c>
      <c r="Y33" s="105" t="s">
        <v>113</v>
      </c>
      <c r="Z33" s="105" t="s">
        <v>113</v>
      </c>
      <c r="AA33" s="105" t="s">
        <v>113</v>
      </c>
      <c r="AB33" s="106">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AC33" s="106"/>
      <c r="AD33" s="106"/>
      <c r="AE33" s="106"/>
      <c r="AF33" s="106"/>
      <c r="AG33" s="106"/>
      <c r="AH33" s="106"/>
      <c r="AI33" s="106">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AJ33" s="106"/>
      <c r="AK33" s="106"/>
      <c r="AL33" s="106"/>
      <c r="AM33" s="106"/>
      <c r="AN33" s="106"/>
      <c r="AO33" s="109"/>
      <c r="AP33" s="104" t="s">
        <v>143</v>
      </c>
      <c r="AQ33" s="105" t="s">
        <v>133</v>
      </c>
      <c r="AR33" s="105" t="s">
        <v>133</v>
      </c>
      <c r="AS33" s="105" t="s">
        <v>133</v>
      </c>
      <c r="AT33" s="105" t="s">
        <v>133</v>
      </c>
      <c r="AU33" s="105" t="s">
        <v>133</v>
      </c>
      <c r="AV33" s="106">
        <f>'(附表2)実施状況報告（４月）'!R69+'(附表2)実施状況報告（５月）'!R69+'(附表2)実施状況報告（６月）'!R69+'(附表2)実施状況報告（７月）'!R69+'(附表2)実施状況報告（８月）'!R69+'(附表2)実施状況報告（９月）'!R69+'(附表2)実施状況報告（１０月）'!R69+'(附表2)実施状況報告（１１月）'!R69+'(附表2)実施状況報告（１２月）'!R69+'(附表2)実施状況報告（１月）'!R69+'(附表2)実施状況報告（２月）'!R69+'(附表2)実施状況報告（３月）'!R69</f>
        <v>0</v>
      </c>
      <c r="AW33" s="106"/>
      <c r="AX33" s="106"/>
      <c r="AY33" s="106"/>
      <c r="AZ33" s="106"/>
      <c r="BA33" s="106"/>
      <c r="BB33" s="106"/>
      <c r="BC33" s="106">
        <f>'(附表2)実施状況報告（４月）'!S69+'(附表2)実施状況報告（５月）'!S69+'(附表2)実施状況報告（６月）'!S69+'(附表2)実施状況報告（７月）'!S69+'(附表2)実施状況報告（８月）'!S69+'(附表2)実施状況報告（９月）'!S69+'(附表2)実施状況報告（１０月）'!S69+'(附表2)実施状況報告（１１月）'!S69+'(附表2)実施状況報告（１２月）'!S69+'(附表2)実施状況報告（１月）'!S69+'(附表2)実施状況報告（２月）'!S69+'(附表2)実施状況報告（３月）'!S69</f>
        <v>0</v>
      </c>
      <c r="BD33" s="106"/>
      <c r="BE33" s="106"/>
      <c r="BF33" s="106"/>
      <c r="BG33" s="106"/>
      <c r="BH33" s="106"/>
      <c r="BI33" s="107"/>
      <c r="BJ33" s="108" t="s">
        <v>168</v>
      </c>
      <c r="BK33" s="105" t="s">
        <v>168</v>
      </c>
      <c r="BL33" s="105" t="s">
        <v>168</v>
      </c>
      <c r="BM33" s="105" t="s">
        <v>168</v>
      </c>
      <c r="BN33" s="105" t="s">
        <v>168</v>
      </c>
      <c r="BO33" s="105" t="s">
        <v>168</v>
      </c>
      <c r="BP33" s="106">
        <f>'(附表2)実施状況報告（４月）'!R94+'(附表2)実施状況報告（５月）'!R94+'(附表2)実施状況報告（６月）'!R94+'(附表2)実施状況報告（７月）'!R94+'(附表2)実施状況報告（８月）'!R94+'(附表2)実施状況報告（９月）'!R94+'(附表2)実施状況報告（１０月）'!R94+'(附表2)実施状況報告（１１月）'!R94+'(附表2)実施状況報告（１２月）'!R94+'(附表2)実施状況報告（１月）'!R94+'(附表2)実施状況報告（２月）'!R94+'(附表2)実施状況報告（３月）'!R94</f>
        <v>0</v>
      </c>
      <c r="BQ33" s="106"/>
      <c r="BR33" s="106"/>
      <c r="BS33" s="106"/>
      <c r="BT33" s="106"/>
      <c r="BU33" s="106"/>
      <c r="BV33" s="106"/>
      <c r="BW33" s="106">
        <f>'(附表2)実施状況報告（４月）'!S94+'(附表2)実施状況報告（５月）'!S94+'(附表2)実施状況報告（６月）'!S94+'(附表2)実施状況報告（７月）'!S94+'(附表2)実施状況報告（８月）'!S94+'(附表2)実施状況報告（９月）'!S94+'(附表2)実施状況報告（１０月）'!S94+'(附表2)実施状況報告（１１月）'!S94+'(附表2)実施状況報告（１２月）'!S94+'(附表2)実施状況報告（１月）'!S94+'(附表2)実施状況報告（２月）'!S94+'(附表2)実施状況報告（３月）'!S94</f>
        <v>0</v>
      </c>
      <c r="BX33" s="106"/>
      <c r="BY33" s="106"/>
      <c r="BZ33" s="106"/>
      <c r="CA33" s="106"/>
      <c r="CB33" s="106"/>
      <c r="CC33" s="109"/>
      <c r="CD33" s="104" t="s">
        <v>193</v>
      </c>
      <c r="CE33" s="105" t="s">
        <v>173</v>
      </c>
      <c r="CF33" s="105" t="s">
        <v>173</v>
      </c>
      <c r="CG33" s="105" t="s">
        <v>173</v>
      </c>
      <c r="CH33" s="105" t="s">
        <v>173</v>
      </c>
      <c r="CI33" s="105" t="s">
        <v>173</v>
      </c>
      <c r="CJ33" s="106">
        <f>'(附表2)実施状況報告（４月）'!R119+'(附表2)実施状況報告（５月）'!R119+'(附表2)実施状況報告（６月）'!R119+'(附表2)実施状況報告（７月）'!R119+'(附表2)実施状況報告（８月）'!R119+'(附表2)実施状況報告（９月）'!R119+'(附表2)実施状況報告（１０月）'!R119+'(附表2)実施状況報告（１１月）'!R119+'(附表2)実施状況報告（１２月）'!R119+'(附表2)実施状況報告（１月）'!R119+'(附表2)実施状況報告（２月）'!R119+'(附表2)実施状況報告（３月）'!R119</f>
        <v>0</v>
      </c>
      <c r="CK33" s="106"/>
      <c r="CL33" s="106"/>
      <c r="CM33" s="106"/>
      <c r="CN33" s="106"/>
      <c r="CO33" s="106"/>
      <c r="CP33" s="106"/>
      <c r="CQ33" s="106">
        <f>'(附表2)実施状況報告（４月）'!S119+'(附表2)実施状況報告（５月）'!S119+'(附表2)実施状況報告（６月）'!S119+'(附表2)実施状況報告（７月）'!S119+'(附表2)実施状況報告（８月）'!S119+'(附表2)実施状況報告（９月）'!S119+'(附表2)実施状況報告（１０月）'!S119+'(附表2)実施状況報告（１１月）'!S119+'(附表2)実施状況報告（１２月）'!S119+'(附表2)実施状況報告（１月）'!S119+'(附表2)実施状況報告（２月）'!S119+'(附表2)実施状況報告（３月）'!S119</f>
        <v>0</v>
      </c>
      <c r="CR33" s="106"/>
      <c r="CS33" s="106"/>
      <c r="CT33" s="106"/>
      <c r="CU33" s="106"/>
      <c r="CV33" s="106"/>
      <c r="CW33" s="107"/>
      <c r="CX33" s="108" t="s">
        <v>218</v>
      </c>
      <c r="CY33" s="105"/>
      <c r="CZ33" s="105"/>
      <c r="DA33" s="105"/>
      <c r="DB33" s="105"/>
      <c r="DC33" s="105"/>
      <c r="DD33" s="106">
        <f>'(附表2)実施状況報告（４月）'!R144+'(附表2)実施状況報告（５月）'!R144+'(附表2)実施状況報告（６月）'!R144+'(附表2)実施状況報告（７月）'!R144+'(附表2)実施状況報告（８月）'!R144+'(附表2)実施状況報告（９月）'!R144+'(附表2)実施状況報告（１０月）'!R144+'(附表2)実施状況報告（１１月）'!R144+'(附表2)実施状況報告（１２月）'!R144+'(附表2)実施状況報告（１月）'!R144+'(附表2)実施状況報告（２月）'!R144+'(附表2)実施状況報告（３月）'!R144</f>
        <v>0</v>
      </c>
      <c r="DE33" s="106"/>
      <c r="DF33" s="106"/>
      <c r="DG33" s="106"/>
      <c r="DH33" s="106"/>
      <c r="DI33" s="106"/>
      <c r="DJ33" s="106"/>
      <c r="DK33" s="107">
        <f>'(附表2)実施状況報告（４月）'!S144+'(附表2)実施状況報告（５月）'!S144+'(附表2)実施状況報告（６月）'!S144+'(附表2)実施状況報告（７月）'!S144+'(附表2)実施状況報告（８月）'!S144+'(附表2)実施状況報告（９月）'!S144+'(附表2)実施状況報告（１０月）'!S144+'(附表2)実施状況報告（１１月）'!S144+'(附表2)実施状況報告（１２月）'!S144+'(附表2)実施状況報告（１月）'!S144+'(附表2)実施状況報告（２月）'!S144+'(附表2)実施状況報告（３月）'!S144</f>
        <v>0</v>
      </c>
      <c r="DL33" s="201"/>
      <c r="DM33" s="201"/>
      <c r="DN33" s="201"/>
      <c r="DO33" s="201"/>
      <c r="DP33" s="201"/>
      <c r="DQ33" s="202"/>
    </row>
    <row r="34" spans="2:121" s="8" customFormat="1" ht="17.100000000000001" customHeight="1" thickBot="1" x14ac:dyDescent="0.55000000000000004">
      <c r="B34" s="105" t="s">
        <v>94</v>
      </c>
      <c r="C34" s="105" t="s">
        <v>94</v>
      </c>
      <c r="D34" s="105" t="s">
        <v>94</v>
      </c>
      <c r="E34" s="105" t="s">
        <v>94</v>
      </c>
      <c r="F34" s="105" t="s">
        <v>94</v>
      </c>
      <c r="G34" s="105" t="s">
        <v>94</v>
      </c>
      <c r="H34" s="107">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I34" s="201"/>
      <c r="J34" s="201"/>
      <c r="K34" s="201"/>
      <c r="L34" s="201"/>
      <c r="M34" s="201"/>
      <c r="N34" s="202"/>
      <c r="O34" s="106">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P34" s="106"/>
      <c r="Q34" s="106"/>
      <c r="R34" s="106"/>
      <c r="S34" s="106"/>
      <c r="T34" s="106"/>
      <c r="U34" s="106"/>
      <c r="V34" s="108" t="s">
        <v>119</v>
      </c>
      <c r="W34" s="105" t="s">
        <v>114</v>
      </c>
      <c r="X34" s="105" t="s">
        <v>114</v>
      </c>
      <c r="Y34" s="105" t="s">
        <v>114</v>
      </c>
      <c r="Z34" s="105" t="s">
        <v>114</v>
      </c>
      <c r="AA34" s="105" t="s">
        <v>114</v>
      </c>
      <c r="AB34" s="106">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AC34" s="106"/>
      <c r="AD34" s="106"/>
      <c r="AE34" s="106"/>
      <c r="AF34" s="106"/>
      <c r="AG34" s="106"/>
      <c r="AH34" s="106"/>
      <c r="AI34" s="106">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AJ34" s="106"/>
      <c r="AK34" s="106"/>
      <c r="AL34" s="106"/>
      <c r="AM34" s="106"/>
      <c r="AN34" s="106"/>
      <c r="AO34" s="109"/>
      <c r="AP34" s="104" t="s">
        <v>144</v>
      </c>
      <c r="AQ34" s="105" t="s">
        <v>134</v>
      </c>
      <c r="AR34" s="105" t="s">
        <v>134</v>
      </c>
      <c r="AS34" s="105" t="s">
        <v>134</v>
      </c>
      <c r="AT34" s="105" t="s">
        <v>134</v>
      </c>
      <c r="AU34" s="105" t="s">
        <v>134</v>
      </c>
      <c r="AV34" s="106">
        <f>'(附表2)実施状況報告（４月）'!R70+'(附表2)実施状況報告（５月）'!R70+'(附表2)実施状況報告（６月）'!R70+'(附表2)実施状況報告（７月）'!R70+'(附表2)実施状況報告（８月）'!R70+'(附表2)実施状況報告（９月）'!R70+'(附表2)実施状況報告（１０月）'!R70+'(附表2)実施状況報告（１１月）'!R70+'(附表2)実施状況報告（１２月）'!R70+'(附表2)実施状況報告（１月）'!R70+'(附表2)実施状況報告（２月）'!R70+'(附表2)実施状況報告（３月）'!R70</f>
        <v>0</v>
      </c>
      <c r="AW34" s="106"/>
      <c r="AX34" s="106"/>
      <c r="AY34" s="106"/>
      <c r="AZ34" s="106"/>
      <c r="BA34" s="106"/>
      <c r="BB34" s="106"/>
      <c r="BC34" s="106">
        <f>'(附表2)実施状況報告（４月）'!S70+'(附表2)実施状況報告（５月）'!S70+'(附表2)実施状況報告（６月）'!S70+'(附表2)実施状況報告（７月）'!S70+'(附表2)実施状況報告（８月）'!S70+'(附表2)実施状況報告（９月）'!S70+'(附表2)実施状況報告（１０月）'!S70+'(附表2)実施状況報告（１１月）'!S70+'(附表2)実施状況報告（１２月）'!S70+'(附表2)実施状況報告（１月）'!S70+'(附表2)実施状況報告（２月）'!S70+'(附表2)実施状況報告（３月）'!S70</f>
        <v>0</v>
      </c>
      <c r="BD34" s="106"/>
      <c r="BE34" s="106"/>
      <c r="BF34" s="106"/>
      <c r="BG34" s="106"/>
      <c r="BH34" s="106"/>
      <c r="BI34" s="107"/>
      <c r="BJ34" s="108" t="s">
        <v>169</v>
      </c>
      <c r="BK34" s="105" t="s">
        <v>169</v>
      </c>
      <c r="BL34" s="105" t="s">
        <v>169</v>
      </c>
      <c r="BM34" s="105" t="s">
        <v>169</v>
      </c>
      <c r="BN34" s="105" t="s">
        <v>169</v>
      </c>
      <c r="BO34" s="105" t="s">
        <v>169</v>
      </c>
      <c r="BP34" s="106">
        <f>'(附表2)実施状況報告（４月）'!R95+'(附表2)実施状況報告（５月）'!R95+'(附表2)実施状況報告（６月）'!R95+'(附表2)実施状況報告（７月）'!R95+'(附表2)実施状況報告（８月）'!R95+'(附表2)実施状況報告（９月）'!R95+'(附表2)実施状況報告（１０月）'!R95+'(附表2)実施状況報告（１１月）'!R95+'(附表2)実施状況報告（１２月）'!R95+'(附表2)実施状況報告（１月）'!R95+'(附表2)実施状況報告（２月）'!R95+'(附表2)実施状況報告（３月）'!R95</f>
        <v>0</v>
      </c>
      <c r="BQ34" s="106"/>
      <c r="BR34" s="106"/>
      <c r="BS34" s="106"/>
      <c r="BT34" s="106"/>
      <c r="BU34" s="106"/>
      <c r="BV34" s="106"/>
      <c r="BW34" s="106">
        <f>'(附表2)実施状況報告（４月）'!S95+'(附表2)実施状況報告（５月）'!S95+'(附表2)実施状況報告（６月）'!S95+'(附表2)実施状況報告（７月）'!S95+'(附表2)実施状況報告（８月）'!S95+'(附表2)実施状況報告（９月）'!S95+'(附表2)実施状況報告（１０月）'!S95+'(附表2)実施状況報告（１１月）'!S95+'(附表2)実施状況報告（１２月）'!S95+'(附表2)実施状況報告（１月）'!S95+'(附表2)実施状況報告（２月）'!S95+'(附表2)実施状況報告（３月）'!S95</f>
        <v>0</v>
      </c>
      <c r="BX34" s="106"/>
      <c r="BY34" s="106"/>
      <c r="BZ34" s="106"/>
      <c r="CA34" s="106"/>
      <c r="CB34" s="106"/>
      <c r="CC34" s="109"/>
      <c r="CD34" s="104" t="s">
        <v>194</v>
      </c>
      <c r="CE34" s="105" t="s">
        <v>174</v>
      </c>
      <c r="CF34" s="105" t="s">
        <v>174</v>
      </c>
      <c r="CG34" s="105" t="s">
        <v>174</v>
      </c>
      <c r="CH34" s="105" t="s">
        <v>174</v>
      </c>
      <c r="CI34" s="105" t="s">
        <v>174</v>
      </c>
      <c r="CJ34" s="106">
        <f>'(附表2)実施状況報告（４月）'!R120+'(附表2)実施状況報告（５月）'!R120+'(附表2)実施状況報告（６月）'!R120+'(附表2)実施状況報告（７月）'!R120+'(附表2)実施状況報告（８月）'!R120+'(附表2)実施状況報告（９月）'!R120+'(附表2)実施状況報告（１０月）'!R120+'(附表2)実施状況報告（１１月）'!R120+'(附表2)実施状況報告（１２月）'!R120+'(附表2)実施状況報告（１月）'!R120+'(附表2)実施状況報告（２月）'!R120+'(附表2)実施状況報告（３月）'!R120</f>
        <v>0</v>
      </c>
      <c r="CK34" s="106"/>
      <c r="CL34" s="106"/>
      <c r="CM34" s="106"/>
      <c r="CN34" s="106"/>
      <c r="CO34" s="106"/>
      <c r="CP34" s="106"/>
      <c r="CQ34" s="106">
        <f>'(附表2)実施状況報告（４月）'!S120+'(附表2)実施状況報告（５月）'!S120+'(附表2)実施状況報告（６月）'!S120+'(附表2)実施状況報告（７月）'!S120+'(附表2)実施状況報告（８月）'!S120+'(附表2)実施状況報告（９月）'!S120+'(附表2)実施状況報告（１０月）'!S120+'(附表2)実施状況報告（１１月）'!S120+'(附表2)実施状況報告（１２月）'!S120+'(附表2)実施状況報告（１月）'!S120+'(附表2)実施状況報告（２月）'!S120+'(附表2)実施状況報告（３月）'!S120</f>
        <v>0</v>
      </c>
      <c r="CR34" s="106"/>
      <c r="CS34" s="106"/>
      <c r="CT34" s="106"/>
      <c r="CU34" s="106"/>
      <c r="CV34" s="106"/>
      <c r="CW34" s="107"/>
      <c r="CX34" s="113" t="s">
        <v>219</v>
      </c>
      <c r="CY34" s="114"/>
      <c r="CZ34" s="114"/>
      <c r="DA34" s="114"/>
      <c r="DB34" s="114"/>
      <c r="DC34" s="114"/>
      <c r="DD34" s="115">
        <f>'(附表2)実施状況報告（４月）'!R145+'(附表2)実施状況報告（５月）'!R145+'(附表2)実施状況報告（６月）'!R145+'(附表2)実施状況報告（７月）'!R145+'(附表2)実施状況報告（８月）'!R145+'(附表2)実施状況報告（９月）'!R145+'(附表2)実施状況報告（１０月）'!R145+'(附表2)実施状況報告（１１月）'!R145+'(附表2)実施状況報告（１２月）'!R145+'(附表2)実施状況報告（１月）'!R145+'(附表2)実施状況報告（２月）'!R145+'(附表2)実施状況報告（３月）'!R145</f>
        <v>0</v>
      </c>
      <c r="DE34" s="115"/>
      <c r="DF34" s="115"/>
      <c r="DG34" s="115"/>
      <c r="DH34" s="115"/>
      <c r="DI34" s="115"/>
      <c r="DJ34" s="115"/>
      <c r="DK34" s="203">
        <f>'(附表2)実施状況報告（４月）'!S145+'(附表2)実施状況報告（５月）'!S145+'(附表2)実施状況報告（６月）'!S145+'(附表2)実施状況報告（７月）'!S145+'(附表2)実施状況報告（８月）'!S145+'(附表2)実施状況報告（９月）'!S145+'(附表2)実施状況報告（１０月）'!S145+'(附表2)実施状況報告（１１月）'!S145+'(附表2)実施状況報告（１２月）'!S145+'(附表2)実施状況報告（１月）'!S145+'(附表2)実施状況報告（２月）'!S145+'(附表2)実施状況報告（３月）'!S145</f>
        <v>0</v>
      </c>
      <c r="DL34" s="204"/>
      <c r="DM34" s="204"/>
      <c r="DN34" s="204"/>
      <c r="DO34" s="204"/>
      <c r="DP34" s="204"/>
      <c r="DQ34" s="205"/>
    </row>
    <row r="35" spans="2:121" s="8" customFormat="1" ht="17.100000000000001" customHeight="1" thickTop="1" x14ac:dyDescent="0.5">
      <c r="B35" s="105" t="s">
        <v>95</v>
      </c>
      <c r="C35" s="105" t="s">
        <v>95</v>
      </c>
      <c r="D35" s="105" t="s">
        <v>95</v>
      </c>
      <c r="E35" s="105" t="s">
        <v>95</v>
      </c>
      <c r="F35" s="105" t="s">
        <v>95</v>
      </c>
      <c r="G35" s="105" t="s">
        <v>95</v>
      </c>
      <c r="H35" s="107">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I35" s="201"/>
      <c r="J35" s="201"/>
      <c r="K35" s="201"/>
      <c r="L35" s="201"/>
      <c r="M35" s="201"/>
      <c r="N35" s="202"/>
      <c r="O35" s="106">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P35" s="106"/>
      <c r="Q35" s="106"/>
      <c r="R35" s="106"/>
      <c r="S35" s="106"/>
      <c r="T35" s="106"/>
      <c r="U35" s="106"/>
      <c r="V35" s="108" t="s">
        <v>120</v>
      </c>
      <c r="W35" s="105" t="s">
        <v>115</v>
      </c>
      <c r="X35" s="105" t="s">
        <v>115</v>
      </c>
      <c r="Y35" s="105" t="s">
        <v>115</v>
      </c>
      <c r="Z35" s="105" t="s">
        <v>115</v>
      </c>
      <c r="AA35" s="105" t="s">
        <v>115</v>
      </c>
      <c r="AB35" s="106">
        <f>'(附表2)実施状況報告（４月）'!R46+'(附表2)実施状況報告（５月）'!R46+'(附表2)実施状況報告（６月）'!R46+'(附表2)実施状況報告（７月）'!R46+'(附表2)実施状況報告（８月）'!R46+'(附表2)実施状況報告（９月）'!R46+'(附表2)実施状況報告（１０月）'!R46+'(附表2)実施状況報告（１１月）'!R46+'(附表2)実施状況報告（１２月）'!R46+'(附表2)実施状況報告（１月）'!R46+'(附表2)実施状況報告（２月）'!R46+'(附表2)実施状況報告（３月）'!R46</f>
        <v>0</v>
      </c>
      <c r="AC35" s="106"/>
      <c r="AD35" s="106"/>
      <c r="AE35" s="106"/>
      <c r="AF35" s="106"/>
      <c r="AG35" s="106"/>
      <c r="AH35" s="106"/>
      <c r="AI35" s="106">
        <f>'(附表2)実施状況報告（４月）'!S46+'(附表2)実施状況報告（５月）'!S46+'(附表2)実施状況報告（６月）'!S46+'(附表2)実施状況報告（７月）'!S46+'(附表2)実施状況報告（８月）'!S46+'(附表2)実施状況報告（９月）'!S46+'(附表2)実施状況報告（１０月）'!S46+'(附表2)実施状況報告（１１月）'!S46+'(附表2)実施状況報告（１２月）'!S46+'(附表2)実施状況報告（１月）'!S46+'(附表2)実施状況報告（２月）'!S46+'(附表2)実施状況報告（３月）'!S46</f>
        <v>0</v>
      </c>
      <c r="AJ35" s="106"/>
      <c r="AK35" s="106"/>
      <c r="AL35" s="106"/>
      <c r="AM35" s="106"/>
      <c r="AN35" s="106"/>
      <c r="AO35" s="109"/>
      <c r="AP35" s="104" t="s">
        <v>145</v>
      </c>
      <c r="AQ35" s="105" t="s">
        <v>135</v>
      </c>
      <c r="AR35" s="105" t="s">
        <v>135</v>
      </c>
      <c r="AS35" s="105" t="s">
        <v>135</v>
      </c>
      <c r="AT35" s="105" t="s">
        <v>135</v>
      </c>
      <c r="AU35" s="105" t="s">
        <v>135</v>
      </c>
      <c r="AV35" s="106">
        <f>'(附表2)実施状況報告（４月）'!R71+'(附表2)実施状況報告（５月）'!R71+'(附表2)実施状況報告（６月）'!R71+'(附表2)実施状況報告（７月）'!R71+'(附表2)実施状況報告（８月）'!R71+'(附表2)実施状況報告（９月）'!R71+'(附表2)実施状況報告（１０月）'!R71+'(附表2)実施状況報告（１１月）'!R71+'(附表2)実施状況報告（１２月）'!R71+'(附表2)実施状況報告（１月）'!R71+'(附表2)実施状況報告（２月）'!R71+'(附表2)実施状況報告（３月）'!R71</f>
        <v>0</v>
      </c>
      <c r="AW35" s="106"/>
      <c r="AX35" s="106"/>
      <c r="AY35" s="106"/>
      <c r="AZ35" s="106"/>
      <c r="BA35" s="106"/>
      <c r="BB35" s="106"/>
      <c r="BC35" s="106">
        <f>'(附表2)実施状況報告（４月）'!S71+'(附表2)実施状況報告（５月）'!S71+'(附表2)実施状況報告（６月）'!S71+'(附表2)実施状況報告（７月）'!S71+'(附表2)実施状況報告（８月）'!S71+'(附表2)実施状況報告（９月）'!S71+'(附表2)実施状況報告（１０月）'!S71+'(附表2)実施状況報告（１１月）'!S71+'(附表2)実施状況報告（１２月）'!S71+'(附表2)実施状況報告（１月）'!S71+'(附表2)実施状況報告（２月）'!S71+'(附表2)実施状況報告（３月）'!S71</f>
        <v>0</v>
      </c>
      <c r="BD35" s="106"/>
      <c r="BE35" s="106"/>
      <c r="BF35" s="106"/>
      <c r="BG35" s="106"/>
      <c r="BH35" s="106"/>
      <c r="BI35" s="107"/>
      <c r="BJ35" s="108" t="s">
        <v>170</v>
      </c>
      <c r="BK35" s="105" t="s">
        <v>170</v>
      </c>
      <c r="BL35" s="105" t="s">
        <v>170</v>
      </c>
      <c r="BM35" s="105" t="s">
        <v>170</v>
      </c>
      <c r="BN35" s="105" t="s">
        <v>170</v>
      </c>
      <c r="BO35" s="105" t="s">
        <v>170</v>
      </c>
      <c r="BP35" s="106">
        <f>'(附表2)実施状況報告（４月）'!R96+'(附表2)実施状況報告（５月）'!R96+'(附表2)実施状況報告（６月）'!R96+'(附表2)実施状況報告（７月）'!R96+'(附表2)実施状況報告（８月）'!R96+'(附表2)実施状況報告（９月）'!R96+'(附表2)実施状況報告（１０月）'!R96+'(附表2)実施状況報告（１１月）'!R96+'(附表2)実施状況報告（１２月）'!R96+'(附表2)実施状況報告（１月）'!R96+'(附表2)実施状況報告（２月）'!R96+'(附表2)実施状況報告（３月）'!R96</f>
        <v>0</v>
      </c>
      <c r="BQ35" s="106"/>
      <c r="BR35" s="106"/>
      <c r="BS35" s="106"/>
      <c r="BT35" s="106"/>
      <c r="BU35" s="106"/>
      <c r="BV35" s="106"/>
      <c r="BW35" s="106">
        <f>'(附表2)実施状況報告（４月）'!S96+'(附表2)実施状況報告（５月）'!S96+'(附表2)実施状況報告（６月）'!S96+'(附表2)実施状況報告（７月）'!S96+'(附表2)実施状況報告（８月）'!S96+'(附表2)実施状況報告（９月）'!S96+'(附表2)実施状況報告（１０月）'!S96+'(附表2)実施状況報告（１１月）'!S96+'(附表2)実施状況報告（１２月）'!S96+'(附表2)実施状況報告（１月）'!S96+'(附表2)実施状況報告（２月）'!S96+'(附表2)実施状況報告（３月）'!S96</f>
        <v>0</v>
      </c>
      <c r="BX35" s="106"/>
      <c r="BY35" s="106"/>
      <c r="BZ35" s="106"/>
      <c r="CA35" s="106"/>
      <c r="CB35" s="106"/>
      <c r="CC35" s="109"/>
      <c r="CD35" s="104" t="s">
        <v>195</v>
      </c>
      <c r="CE35" s="105" t="s">
        <v>175</v>
      </c>
      <c r="CF35" s="105" t="s">
        <v>175</v>
      </c>
      <c r="CG35" s="105" t="s">
        <v>175</v>
      </c>
      <c r="CH35" s="105" t="s">
        <v>175</v>
      </c>
      <c r="CI35" s="105" t="s">
        <v>175</v>
      </c>
      <c r="CJ35" s="106">
        <f>'(附表2)実施状況報告（４月）'!R121+'(附表2)実施状況報告（５月）'!R121+'(附表2)実施状況報告（６月）'!R121+'(附表2)実施状況報告（７月）'!R121+'(附表2)実施状況報告（８月）'!R121+'(附表2)実施状況報告（９月）'!R121+'(附表2)実施状況報告（１０月）'!R121+'(附表2)実施状況報告（１１月）'!R121+'(附表2)実施状況報告（１２月）'!R121+'(附表2)実施状況報告（１月）'!R121+'(附表2)実施状況報告（２月）'!R121+'(附表2)実施状況報告（３月）'!R121</f>
        <v>0</v>
      </c>
      <c r="CK35" s="106"/>
      <c r="CL35" s="106"/>
      <c r="CM35" s="106"/>
      <c r="CN35" s="106"/>
      <c r="CO35" s="106"/>
      <c r="CP35" s="106"/>
      <c r="CQ35" s="106">
        <f>'(附表2)実施状況報告（４月）'!S121+'(附表2)実施状況報告（５月）'!S121+'(附表2)実施状況報告（６月）'!S121+'(附表2)実施状況報告（７月）'!S121+'(附表2)実施状況報告（８月）'!S121+'(附表2)実施状況報告（９月）'!S121+'(附表2)実施状況報告（１０月）'!S121+'(附表2)実施状況報告（１１月）'!S121+'(附表2)実施状況報告（１２月）'!S121+'(附表2)実施状況報告（１月）'!S121+'(附表2)実施状況報告（２月）'!S121+'(附表2)実施状況報告（３月）'!S121</f>
        <v>0</v>
      </c>
      <c r="CR35" s="106"/>
      <c r="CS35" s="106"/>
      <c r="CT35" s="106"/>
      <c r="CU35" s="106"/>
      <c r="CV35" s="106"/>
      <c r="CW35" s="107"/>
      <c r="CX35" s="110" t="s">
        <v>225</v>
      </c>
      <c r="CY35" s="111"/>
      <c r="CZ35" s="111"/>
      <c r="DA35" s="111"/>
      <c r="DB35" s="111"/>
      <c r="DC35" s="111"/>
      <c r="DD35" s="112">
        <f>SUM(H17:N41,AB17:AH41,AV17:BB41,BP17:BV41,CJ17:CP41,DD17:DJ34)</f>
        <v>0</v>
      </c>
      <c r="DE35" s="111"/>
      <c r="DF35" s="111"/>
      <c r="DG35" s="111"/>
      <c r="DH35" s="111"/>
      <c r="DI35" s="111"/>
      <c r="DJ35" s="111"/>
      <c r="DK35" s="112">
        <f>SUM(O17:U41,AI17:AO41,BC17:BI41,BW17:CC41,CQ17:CW41,DK17:DQ34)</f>
        <v>0</v>
      </c>
      <c r="DL35" s="111"/>
      <c r="DM35" s="111"/>
      <c r="DN35" s="111"/>
      <c r="DO35" s="111"/>
      <c r="DP35" s="111"/>
      <c r="DQ35" s="111"/>
    </row>
    <row r="36" spans="2:121" s="8" customFormat="1" ht="17.100000000000001" customHeight="1" x14ac:dyDescent="0.5">
      <c r="B36" s="105" t="s">
        <v>96</v>
      </c>
      <c r="C36" s="105" t="s">
        <v>96</v>
      </c>
      <c r="D36" s="105" t="s">
        <v>96</v>
      </c>
      <c r="E36" s="105" t="s">
        <v>96</v>
      </c>
      <c r="F36" s="105" t="s">
        <v>96</v>
      </c>
      <c r="G36" s="105" t="s">
        <v>96</v>
      </c>
      <c r="H36" s="107">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I36" s="201"/>
      <c r="J36" s="201"/>
      <c r="K36" s="201"/>
      <c r="L36" s="201"/>
      <c r="M36" s="201"/>
      <c r="N36" s="202"/>
      <c r="O36" s="106">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P36" s="106"/>
      <c r="Q36" s="106"/>
      <c r="R36" s="106"/>
      <c r="S36" s="106"/>
      <c r="T36" s="106"/>
      <c r="U36" s="106"/>
      <c r="V36" s="108" t="s">
        <v>121</v>
      </c>
      <c r="W36" s="105" t="s">
        <v>116</v>
      </c>
      <c r="X36" s="105" t="s">
        <v>116</v>
      </c>
      <c r="Y36" s="105" t="s">
        <v>116</v>
      </c>
      <c r="Z36" s="105" t="s">
        <v>116</v>
      </c>
      <c r="AA36" s="105" t="s">
        <v>116</v>
      </c>
      <c r="AB36" s="106">
        <f>'(附表2)実施状況報告（４月）'!R47+'(附表2)実施状況報告（５月）'!R47+'(附表2)実施状況報告（６月）'!R47+'(附表2)実施状況報告（７月）'!R47+'(附表2)実施状況報告（８月）'!R47+'(附表2)実施状況報告（９月）'!R47+'(附表2)実施状況報告（１０月）'!R47+'(附表2)実施状況報告（１１月）'!R47+'(附表2)実施状況報告（１２月）'!R47+'(附表2)実施状況報告（１月）'!R47+'(附表2)実施状況報告（２月）'!R47+'(附表2)実施状況報告（３月）'!R47</f>
        <v>0</v>
      </c>
      <c r="AC36" s="106"/>
      <c r="AD36" s="106"/>
      <c r="AE36" s="106"/>
      <c r="AF36" s="106"/>
      <c r="AG36" s="106"/>
      <c r="AH36" s="106"/>
      <c r="AI36" s="106">
        <f>'(附表2)実施状況報告（４月）'!S47+'(附表2)実施状況報告（５月）'!S47+'(附表2)実施状況報告（６月）'!S47+'(附表2)実施状況報告（７月）'!S47+'(附表2)実施状況報告（８月）'!S47+'(附表2)実施状況報告（９月）'!S47+'(附表2)実施状況報告（１０月）'!S47+'(附表2)実施状況報告（１１月）'!S47+'(附表2)実施状況報告（１２月）'!S47+'(附表2)実施状況報告（１月）'!S47+'(附表2)実施状況報告（２月）'!S47+'(附表2)実施状況報告（３月）'!S47</f>
        <v>0</v>
      </c>
      <c r="AJ36" s="106"/>
      <c r="AK36" s="106"/>
      <c r="AL36" s="106"/>
      <c r="AM36" s="106"/>
      <c r="AN36" s="106"/>
      <c r="AO36" s="109"/>
      <c r="AP36" s="104" t="s">
        <v>146</v>
      </c>
      <c r="AQ36" s="105" t="s">
        <v>136</v>
      </c>
      <c r="AR36" s="105" t="s">
        <v>136</v>
      </c>
      <c r="AS36" s="105" t="s">
        <v>136</v>
      </c>
      <c r="AT36" s="105" t="s">
        <v>136</v>
      </c>
      <c r="AU36" s="105" t="s">
        <v>136</v>
      </c>
      <c r="AV36" s="106">
        <f>'(附表2)実施状況報告（４月）'!R72+'(附表2)実施状況報告（５月）'!R72+'(附表2)実施状況報告（６月）'!R72+'(附表2)実施状況報告（７月）'!R72+'(附表2)実施状況報告（８月）'!R72+'(附表2)実施状況報告（９月）'!R72+'(附表2)実施状況報告（１０月）'!R72+'(附表2)実施状況報告（１１月）'!R72+'(附表2)実施状況報告（１２月）'!R72+'(附表2)実施状況報告（１月）'!R72+'(附表2)実施状況報告（２月）'!R72+'(附表2)実施状況報告（３月）'!R72</f>
        <v>0</v>
      </c>
      <c r="AW36" s="106"/>
      <c r="AX36" s="106"/>
      <c r="AY36" s="106"/>
      <c r="AZ36" s="106"/>
      <c r="BA36" s="106"/>
      <c r="BB36" s="106"/>
      <c r="BC36" s="106">
        <f>'(附表2)実施状況報告（４月）'!S72+'(附表2)実施状況報告（５月）'!S72+'(附表2)実施状況報告（６月）'!S72+'(附表2)実施状況報告（７月）'!S72+'(附表2)実施状況報告（８月）'!S72+'(附表2)実施状況報告（９月）'!S72+'(附表2)実施状況報告（１０月）'!S72+'(附表2)実施状況報告（１１月）'!S72+'(附表2)実施状況報告（１２月）'!S72+'(附表2)実施状況報告（１月）'!S72+'(附表2)実施状況報告（２月）'!S72+'(附表2)実施状況報告（３月）'!S72</f>
        <v>0</v>
      </c>
      <c r="BD36" s="106"/>
      <c r="BE36" s="106"/>
      <c r="BF36" s="106"/>
      <c r="BG36" s="106"/>
      <c r="BH36" s="106"/>
      <c r="BI36" s="107"/>
      <c r="BJ36" s="108" t="s">
        <v>171</v>
      </c>
      <c r="BK36" s="105" t="s">
        <v>171</v>
      </c>
      <c r="BL36" s="105" t="s">
        <v>171</v>
      </c>
      <c r="BM36" s="105" t="s">
        <v>171</v>
      </c>
      <c r="BN36" s="105" t="s">
        <v>171</v>
      </c>
      <c r="BO36" s="105" t="s">
        <v>171</v>
      </c>
      <c r="BP36" s="106">
        <f>'(附表2)実施状況報告（４月）'!R97+'(附表2)実施状況報告（５月）'!R97+'(附表2)実施状況報告（６月）'!R97+'(附表2)実施状況報告（７月）'!R97+'(附表2)実施状況報告（８月）'!R97+'(附表2)実施状況報告（９月）'!R97+'(附表2)実施状況報告（１０月）'!R97+'(附表2)実施状況報告（１１月）'!R97+'(附表2)実施状況報告（１２月）'!R97+'(附表2)実施状況報告（１月）'!R97+'(附表2)実施状況報告（２月）'!R97+'(附表2)実施状況報告（３月）'!R97</f>
        <v>0</v>
      </c>
      <c r="BQ36" s="106"/>
      <c r="BR36" s="106"/>
      <c r="BS36" s="106"/>
      <c r="BT36" s="106"/>
      <c r="BU36" s="106"/>
      <c r="BV36" s="106"/>
      <c r="BW36" s="106">
        <f>'(附表2)実施状況報告（４月）'!S97+'(附表2)実施状況報告（５月）'!S97+'(附表2)実施状況報告（６月）'!S97+'(附表2)実施状況報告（７月）'!S97+'(附表2)実施状況報告（８月）'!S97+'(附表2)実施状況報告（９月）'!S97+'(附表2)実施状況報告（１０月）'!S97+'(附表2)実施状況報告（１１月）'!S97+'(附表2)実施状況報告（１２月）'!S97+'(附表2)実施状況報告（１月）'!S97+'(附表2)実施状況報告（２月）'!S97+'(附表2)実施状況報告（３月）'!S97</f>
        <v>0</v>
      </c>
      <c r="BX36" s="106"/>
      <c r="BY36" s="106"/>
      <c r="BZ36" s="106"/>
      <c r="CA36" s="106"/>
      <c r="CB36" s="106"/>
      <c r="CC36" s="109"/>
      <c r="CD36" s="104" t="s">
        <v>196</v>
      </c>
      <c r="CE36" s="105" t="s">
        <v>176</v>
      </c>
      <c r="CF36" s="105" t="s">
        <v>176</v>
      </c>
      <c r="CG36" s="105" t="s">
        <v>176</v>
      </c>
      <c r="CH36" s="105" t="s">
        <v>176</v>
      </c>
      <c r="CI36" s="105" t="s">
        <v>176</v>
      </c>
      <c r="CJ36" s="106">
        <f>'(附表2)実施状況報告（４月）'!R122+'(附表2)実施状況報告（５月）'!R122+'(附表2)実施状況報告（６月）'!R122+'(附表2)実施状況報告（７月）'!R122+'(附表2)実施状況報告（８月）'!R122+'(附表2)実施状況報告（９月）'!R122+'(附表2)実施状況報告（１０月）'!R122+'(附表2)実施状況報告（１１月）'!R122+'(附表2)実施状況報告（１２月）'!R122+'(附表2)実施状況報告（１月）'!R122+'(附表2)実施状況報告（２月）'!R122+'(附表2)実施状況報告（３月）'!R122</f>
        <v>0</v>
      </c>
      <c r="CK36" s="106"/>
      <c r="CL36" s="106"/>
      <c r="CM36" s="106"/>
      <c r="CN36" s="106"/>
      <c r="CO36" s="106"/>
      <c r="CP36" s="106"/>
      <c r="CQ36" s="106">
        <f>'(附表2)実施状況報告（４月）'!S122+'(附表2)実施状況報告（５月）'!S122+'(附表2)実施状況報告（６月）'!S122+'(附表2)実施状況報告（７月）'!S122+'(附表2)実施状況報告（８月）'!S122+'(附表2)実施状況報告（９月）'!S122+'(附表2)実施状況報告（１０月）'!S122+'(附表2)実施状況報告（１１月）'!S122+'(附表2)実施状況報告（１２月）'!S122+'(附表2)実施状況報告（１月）'!S122+'(附表2)実施状況報告（２月）'!S122+'(附表2)実施状況報告（３月）'!S122</f>
        <v>0</v>
      </c>
      <c r="CR36" s="106"/>
      <c r="CS36" s="106"/>
      <c r="CT36" s="106"/>
      <c r="CU36" s="106"/>
      <c r="CV36" s="106"/>
      <c r="CW36" s="106"/>
      <c r="CX36" s="56"/>
      <c r="CY36" s="56"/>
      <c r="CZ36" s="56"/>
      <c r="DA36" s="56"/>
      <c r="DB36" s="56"/>
      <c r="DC36" s="56"/>
      <c r="DD36" s="56"/>
      <c r="DE36" s="56"/>
      <c r="DF36" s="56"/>
      <c r="DG36" s="56"/>
      <c r="DH36" s="56"/>
      <c r="DI36" s="56"/>
      <c r="DJ36" s="56"/>
      <c r="DK36" s="56"/>
      <c r="DL36" s="56"/>
      <c r="DM36" s="56"/>
      <c r="DN36" s="56"/>
      <c r="DO36" s="56"/>
      <c r="DP36" s="56"/>
      <c r="DQ36" s="56"/>
    </row>
    <row r="37" spans="2:121" s="8" customFormat="1" ht="17.100000000000001" customHeight="1" x14ac:dyDescent="0.5">
      <c r="B37" s="105" t="s">
        <v>97</v>
      </c>
      <c r="C37" s="105"/>
      <c r="D37" s="105"/>
      <c r="E37" s="105"/>
      <c r="F37" s="105"/>
      <c r="G37" s="105"/>
      <c r="H37" s="107">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I37" s="201"/>
      <c r="J37" s="201"/>
      <c r="K37" s="201"/>
      <c r="L37" s="201"/>
      <c r="M37" s="201"/>
      <c r="N37" s="202"/>
      <c r="O37" s="106">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P37" s="106"/>
      <c r="Q37" s="106"/>
      <c r="R37" s="106"/>
      <c r="S37" s="106"/>
      <c r="T37" s="106"/>
      <c r="U37" s="106"/>
      <c r="V37" s="108" t="s">
        <v>122</v>
      </c>
      <c r="W37" s="105"/>
      <c r="X37" s="105"/>
      <c r="Y37" s="105"/>
      <c r="Z37" s="105"/>
      <c r="AA37" s="105"/>
      <c r="AB37" s="106">
        <f>'(附表2)実施状況報告（４月）'!R48+'(附表2)実施状況報告（５月）'!R48+'(附表2)実施状況報告（６月）'!R48+'(附表2)実施状況報告（７月）'!R48+'(附表2)実施状況報告（８月）'!R48+'(附表2)実施状況報告（９月）'!R48+'(附表2)実施状況報告（１０月）'!R48+'(附表2)実施状況報告（１１月）'!R48+'(附表2)実施状況報告（１２月）'!R48+'(附表2)実施状況報告（１月）'!R48+'(附表2)実施状況報告（２月）'!R48+'(附表2)実施状況報告（３月）'!R48</f>
        <v>0</v>
      </c>
      <c r="AC37" s="106"/>
      <c r="AD37" s="106"/>
      <c r="AE37" s="106"/>
      <c r="AF37" s="106"/>
      <c r="AG37" s="106"/>
      <c r="AH37" s="106"/>
      <c r="AI37" s="106">
        <f>'(附表2)実施状況報告（４月）'!S48+'(附表2)実施状況報告（５月）'!S48+'(附表2)実施状況報告（６月）'!S48+'(附表2)実施状況報告（７月）'!S48+'(附表2)実施状況報告（８月）'!S48+'(附表2)実施状況報告（９月）'!S48+'(附表2)実施状況報告（１０月）'!S48+'(附表2)実施状況報告（１１月）'!S48+'(附表2)実施状況報告（１２月）'!S48+'(附表2)実施状況報告（１月）'!S48+'(附表2)実施状況報告（２月）'!S48+'(附表2)実施状況報告（３月）'!S48</f>
        <v>0</v>
      </c>
      <c r="AJ37" s="106"/>
      <c r="AK37" s="106"/>
      <c r="AL37" s="106"/>
      <c r="AM37" s="106"/>
      <c r="AN37" s="106"/>
      <c r="AO37" s="109"/>
      <c r="AP37" s="104" t="s">
        <v>147</v>
      </c>
      <c r="AQ37" s="105"/>
      <c r="AR37" s="105"/>
      <c r="AS37" s="105"/>
      <c r="AT37" s="105"/>
      <c r="AU37" s="105"/>
      <c r="AV37" s="106">
        <f>'(附表2)実施状況報告（４月）'!R73+'(附表2)実施状況報告（５月）'!R73+'(附表2)実施状況報告（６月）'!R73+'(附表2)実施状況報告（７月）'!R73+'(附表2)実施状況報告（８月）'!R73+'(附表2)実施状況報告（９月）'!R73+'(附表2)実施状況報告（１０月）'!R73+'(附表2)実施状況報告（１１月）'!R73+'(附表2)実施状況報告（１２月）'!R73+'(附表2)実施状況報告（１月）'!R73+'(附表2)実施状況報告（２月）'!R73+'(附表2)実施状況報告（３月）'!R73</f>
        <v>0</v>
      </c>
      <c r="AW37" s="106"/>
      <c r="AX37" s="106"/>
      <c r="AY37" s="106"/>
      <c r="AZ37" s="106"/>
      <c r="BA37" s="106"/>
      <c r="BB37" s="106"/>
      <c r="BC37" s="106">
        <f>'(附表2)実施状況報告（４月）'!S73+'(附表2)実施状況報告（５月）'!S73+'(附表2)実施状況報告（６月）'!S73+'(附表2)実施状況報告（７月）'!S73+'(附表2)実施状況報告（８月）'!S73+'(附表2)実施状況報告（９月）'!S73+'(附表2)実施状況報告（１０月）'!S73+'(附表2)実施状況報告（１１月）'!S73+'(附表2)実施状況報告（１２月）'!S73+'(附表2)実施状況報告（１月）'!S73+'(附表2)実施状況報告（２月）'!S73+'(附表2)実施状況報告（３月）'!S73</f>
        <v>0</v>
      </c>
      <c r="BD37" s="106"/>
      <c r="BE37" s="106"/>
      <c r="BF37" s="106"/>
      <c r="BG37" s="106"/>
      <c r="BH37" s="106"/>
      <c r="BI37" s="107"/>
      <c r="BJ37" s="108" t="s">
        <v>172</v>
      </c>
      <c r="BK37" s="105" t="s">
        <v>172</v>
      </c>
      <c r="BL37" s="105" t="s">
        <v>172</v>
      </c>
      <c r="BM37" s="105" t="s">
        <v>172</v>
      </c>
      <c r="BN37" s="105" t="s">
        <v>172</v>
      </c>
      <c r="BO37" s="105" t="s">
        <v>172</v>
      </c>
      <c r="BP37" s="106">
        <f>'(附表2)実施状況報告（４月）'!R98+'(附表2)実施状況報告（５月）'!R98+'(附表2)実施状況報告（６月）'!R98+'(附表2)実施状況報告（７月）'!R98+'(附表2)実施状況報告（８月）'!R98+'(附表2)実施状況報告（９月）'!R98+'(附表2)実施状況報告（１０月）'!R98+'(附表2)実施状況報告（１１月）'!R98+'(附表2)実施状況報告（１２月）'!R98+'(附表2)実施状況報告（１月）'!R98+'(附表2)実施状況報告（２月）'!R98+'(附表2)実施状況報告（３月）'!R98</f>
        <v>0</v>
      </c>
      <c r="BQ37" s="106"/>
      <c r="BR37" s="106"/>
      <c r="BS37" s="106"/>
      <c r="BT37" s="106"/>
      <c r="BU37" s="106"/>
      <c r="BV37" s="106"/>
      <c r="BW37" s="106">
        <f>'(附表2)実施状況報告（４月）'!S98+'(附表2)実施状況報告（５月）'!S98+'(附表2)実施状況報告（６月）'!S98+'(附表2)実施状況報告（７月）'!S98+'(附表2)実施状況報告（８月）'!S98+'(附表2)実施状況報告（９月）'!S98+'(附表2)実施状況報告（１０月）'!S98+'(附表2)実施状況報告（１１月）'!S98+'(附表2)実施状況報告（１２月）'!S98+'(附表2)実施状況報告（１月）'!S98+'(附表2)実施状況報告（２月）'!S98+'(附表2)実施状況報告（３月）'!S98</f>
        <v>0</v>
      </c>
      <c r="BX37" s="106"/>
      <c r="BY37" s="106"/>
      <c r="BZ37" s="106"/>
      <c r="CA37" s="106"/>
      <c r="CB37" s="106"/>
      <c r="CC37" s="109"/>
      <c r="CD37" s="104" t="s">
        <v>197</v>
      </c>
      <c r="CE37" s="105"/>
      <c r="CF37" s="105"/>
      <c r="CG37" s="105"/>
      <c r="CH37" s="105"/>
      <c r="CI37" s="105"/>
      <c r="CJ37" s="106">
        <f>'(附表2)実施状況報告（４月）'!R123+'(附表2)実施状況報告（５月）'!R123+'(附表2)実施状況報告（６月）'!R123+'(附表2)実施状況報告（７月）'!R123+'(附表2)実施状況報告（８月）'!R123+'(附表2)実施状況報告（９月）'!R123+'(附表2)実施状況報告（１０月）'!R123+'(附表2)実施状況報告（１１月）'!R123+'(附表2)実施状況報告（１２月）'!R123+'(附表2)実施状況報告（１月）'!R123+'(附表2)実施状況報告（２月）'!R123+'(附表2)実施状況報告（３月）'!R123</f>
        <v>0</v>
      </c>
      <c r="CK37" s="106"/>
      <c r="CL37" s="106"/>
      <c r="CM37" s="106"/>
      <c r="CN37" s="106"/>
      <c r="CO37" s="106"/>
      <c r="CP37" s="106"/>
      <c r="CQ37" s="106">
        <f>'(附表2)実施状況報告（４月）'!S123+'(附表2)実施状況報告（５月）'!S123+'(附表2)実施状況報告（６月）'!S123+'(附表2)実施状況報告（７月）'!S123+'(附表2)実施状況報告（８月）'!S123+'(附表2)実施状況報告（９月）'!S123+'(附表2)実施状況報告（１０月）'!S123+'(附表2)実施状況報告（１１月）'!S123+'(附表2)実施状況報告（１２月）'!S123+'(附表2)実施状況報告（１月）'!S123+'(附表2)実施状況報告（２月）'!S123+'(附表2)実施状況報告（３月）'!S123</f>
        <v>0</v>
      </c>
      <c r="CR37" s="106"/>
      <c r="CS37" s="106"/>
      <c r="CT37" s="106"/>
      <c r="CU37" s="106"/>
      <c r="CV37" s="106"/>
      <c r="CW37" s="106"/>
      <c r="CX37" s="56"/>
      <c r="CY37" s="56"/>
      <c r="CZ37" s="56"/>
      <c r="DA37" s="56"/>
      <c r="DB37" s="56"/>
      <c r="DC37" s="56"/>
      <c r="DD37" s="56"/>
      <c r="DE37" s="56"/>
      <c r="DF37" s="56"/>
      <c r="DG37" s="56"/>
      <c r="DH37" s="56"/>
      <c r="DI37" s="56"/>
      <c r="DJ37" s="56"/>
      <c r="DK37" s="56"/>
      <c r="DL37" s="56"/>
      <c r="DM37" s="56"/>
      <c r="DN37" s="56"/>
      <c r="DO37" s="56"/>
      <c r="DP37" s="56"/>
      <c r="DQ37" s="56"/>
    </row>
    <row r="38" spans="2:121" s="8" customFormat="1" ht="17.100000000000001" customHeight="1" x14ac:dyDescent="0.5">
      <c r="B38" s="105" t="s">
        <v>98</v>
      </c>
      <c r="C38" s="105"/>
      <c r="D38" s="105"/>
      <c r="E38" s="105"/>
      <c r="F38" s="105"/>
      <c r="G38" s="105"/>
      <c r="H38" s="107">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I38" s="201"/>
      <c r="J38" s="201"/>
      <c r="K38" s="201"/>
      <c r="L38" s="201"/>
      <c r="M38" s="201"/>
      <c r="N38" s="202"/>
      <c r="O38" s="106">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P38" s="106"/>
      <c r="Q38" s="106"/>
      <c r="R38" s="106"/>
      <c r="S38" s="106"/>
      <c r="T38" s="106"/>
      <c r="U38" s="106"/>
      <c r="V38" s="108" t="s">
        <v>123</v>
      </c>
      <c r="W38" s="105"/>
      <c r="X38" s="105"/>
      <c r="Y38" s="105"/>
      <c r="Z38" s="105"/>
      <c r="AA38" s="105"/>
      <c r="AB38" s="106">
        <f>'(附表2)実施状況報告（４月）'!R49+'(附表2)実施状況報告（５月）'!R49+'(附表2)実施状況報告（６月）'!R49+'(附表2)実施状況報告（７月）'!R49+'(附表2)実施状況報告（８月）'!R49+'(附表2)実施状況報告（９月）'!R49+'(附表2)実施状況報告（１０月）'!R49+'(附表2)実施状況報告（１１月）'!R49+'(附表2)実施状況報告（１２月）'!R49+'(附表2)実施状況報告（１月）'!R49+'(附表2)実施状況報告（２月）'!R49+'(附表2)実施状況報告（３月）'!R49</f>
        <v>0</v>
      </c>
      <c r="AC38" s="106"/>
      <c r="AD38" s="106"/>
      <c r="AE38" s="106"/>
      <c r="AF38" s="106"/>
      <c r="AG38" s="106"/>
      <c r="AH38" s="106"/>
      <c r="AI38" s="106">
        <f>'(附表2)実施状況報告（４月）'!S49+'(附表2)実施状況報告（５月）'!S49+'(附表2)実施状況報告（６月）'!S49+'(附表2)実施状況報告（７月）'!S49+'(附表2)実施状況報告（８月）'!S49+'(附表2)実施状況報告（９月）'!S49+'(附表2)実施状況報告（１０月）'!S49+'(附表2)実施状況報告（１１月）'!S49+'(附表2)実施状況報告（１２月）'!S49+'(附表2)実施状況報告（１月）'!S49+'(附表2)実施状況報告（２月）'!S49+'(附表2)実施状況報告（３月）'!S49</f>
        <v>0</v>
      </c>
      <c r="AJ38" s="106"/>
      <c r="AK38" s="106"/>
      <c r="AL38" s="106"/>
      <c r="AM38" s="106"/>
      <c r="AN38" s="106"/>
      <c r="AO38" s="109"/>
      <c r="AP38" s="104" t="s">
        <v>148</v>
      </c>
      <c r="AQ38" s="105"/>
      <c r="AR38" s="105"/>
      <c r="AS38" s="105"/>
      <c r="AT38" s="105"/>
      <c r="AU38" s="105"/>
      <c r="AV38" s="106">
        <f>'(附表2)実施状況報告（４月）'!R74+'(附表2)実施状況報告（５月）'!R74+'(附表2)実施状況報告（６月）'!R74+'(附表2)実施状況報告（７月）'!R74+'(附表2)実施状況報告（８月）'!R74+'(附表2)実施状況報告（９月）'!R74+'(附表2)実施状況報告（１０月）'!R74+'(附表2)実施状況報告（１１月）'!R74+'(附表2)実施状況報告（１２月）'!R74+'(附表2)実施状況報告（１月）'!R74+'(附表2)実施状況報告（２月）'!R74+'(附表2)実施状況報告（３月）'!R74</f>
        <v>0</v>
      </c>
      <c r="AW38" s="106"/>
      <c r="AX38" s="106"/>
      <c r="AY38" s="106"/>
      <c r="AZ38" s="106"/>
      <c r="BA38" s="106"/>
      <c r="BB38" s="106"/>
      <c r="BC38" s="106">
        <f>'(附表2)実施状況報告（４月）'!S74+'(附表2)実施状況報告（５月）'!S74+'(附表2)実施状況報告（６月）'!S74+'(附表2)実施状況報告（７月）'!S74+'(附表2)実施状況報告（８月）'!S74+'(附表2)実施状況報告（９月）'!S74+'(附表2)実施状況報告（１０月）'!S74+'(附表2)実施状況報告（１１月）'!S74+'(附表2)実施状況報告（１２月）'!S74+'(附表2)実施状況報告（１月）'!S74+'(附表2)実施状況報告（２月）'!S74+'(附表2)実施状況報告（３月）'!S74</f>
        <v>0</v>
      </c>
      <c r="BD38" s="106"/>
      <c r="BE38" s="106"/>
      <c r="BF38" s="106"/>
      <c r="BG38" s="106"/>
      <c r="BH38" s="106"/>
      <c r="BI38" s="107"/>
      <c r="BJ38" s="108" t="s">
        <v>173</v>
      </c>
      <c r="BK38" s="105" t="s">
        <v>173</v>
      </c>
      <c r="BL38" s="105" t="s">
        <v>173</v>
      </c>
      <c r="BM38" s="105" t="s">
        <v>173</v>
      </c>
      <c r="BN38" s="105" t="s">
        <v>173</v>
      </c>
      <c r="BO38" s="105" t="s">
        <v>173</v>
      </c>
      <c r="BP38" s="106">
        <f>'(附表2)実施状況報告（４月）'!R99+'(附表2)実施状況報告（５月）'!R99+'(附表2)実施状況報告（６月）'!R99+'(附表2)実施状況報告（７月）'!R99+'(附表2)実施状況報告（８月）'!R99+'(附表2)実施状況報告（９月）'!R99+'(附表2)実施状況報告（１０月）'!R99+'(附表2)実施状況報告（１１月）'!R99+'(附表2)実施状況報告（１２月）'!R99+'(附表2)実施状況報告（１月）'!R99+'(附表2)実施状況報告（２月）'!R99+'(附表2)実施状況報告（３月）'!R99</f>
        <v>0</v>
      </c>
      <c r="BQ38" s="106"/>
      <c r="BR38" s="106"/>
      <c r="BS38" s="106"/>
      <c r="BT38" s="106"/>
      <c r="BU38" s="106"/>
      <c r="BV38" s="106"/>
      <c r="BW38" s="106">
        <f>'(附表2)実施状況報告（４月）'!S99+'(附表2)実施状況報告（５月）'!S99+'(附表2)実施状況報告（６月）'!S99+'(附表2)実施状況報告（７月）'!S99+'(附表2)実施状況報告（８月）'!S99+'(附表2)実施状況報告（９月）'!S99+'(附表2)実施状況報告（１０月）'!S99+'(附表2)実施状況報告（１１月）'!S99+'(附表2)実施状況報告（１２月）'!S99+'(附表2)実施状況報告（１月）'!S99+'(附表2)実施状況報告（２月）'!S99+'(附表2)実施状況報告（３月）'!S99</f>
        <v>0</v>
      </c>
      <c r="BX38" s="106"/>
      <c r="BY38" s="106"/>
      <c r="BZ38" s="106"/>
      <c r="CA38" s="106"/>
      <c r="CB38" s="106"/>
      <c r="CC38" s="109"/>
      <c r="CD38" s="104" t="s">
        <v>198</v>
      </c>
      <c r="CE38" s="105"/>
      <c r="CF38" s="105"/>
      <c r="CG38" s="105"/>
      <c r="CH38" s="105"/>
      <c r="CI38" s="105"/>
      <c r="CJ38" s="106">
        <f>'(附表2)実施状況報告（４月）'!R124+'(附表2)実施状況報告（５月）'!R124+'(附表2)実施状況報告（６月）'!R124+'(附表2)実施状況報告（７月）'!R124+'(附表2)実施状況報告（８月）'!R124+'(附表2)実施状況報告（９月）'!R124+'(附表2)実施状況報告（１０月）'!R124+'(附表2)実施状況報告（１１月）'!R124+'(附表2)実施状況報告（１２月）'!R124+'(附表2)実施状況報告（１月）'!R124+'(附表2)実施状況報告（２月）'!R124+'(附表2)実施状況報告（３月）'!R124</f>
        <v>0</v>
      </c>
      <c r="CK38" s="106"/>
      <c r="CL38" s="106"/>
      <c r="CM38" s="106"/>
      <c r="CN38" s="106"/>
      <c r="CO38" s="106"/>
      <c r="CP38" s="106"/>
      <c r="CQ38" s="106">
        <f>'(附表2)実施状況報告（４月）'!S124+'(附表2)実施状況報告（５月）'!S124+'(附表2)実施状況報告（６月）'!S124+'(附表2)実施状況報告（７月）'!S124+'(附表2)実施状況報告（８月）'!S124+'(附表2)実施状況報告（９月）'!S124+'(附表2)実施状況報告（１０月）'!S124+'(附表2)実施状況報告（１１月）'!S124+'(附表2)実施状況報告（１２月）'!S124+'(附表2)実施状況報告（１月）'!S124+'(附表2)実施状況報告（２月）'!S124+'(附表2)実施状況報告（３月）'!S124</f>
        <v>0</v>
      </c>
      <c r="CR38" s="106"/>
      <c r="CS38" s="106"/>
      <c r="CT38" s="106"/>
      <c r="CU38" s="106"/>
      <c r="CV38" s="106"/>
      <c r="CW38" s="106"/>
      <c r="CX38" s="56"/>
      <c r="CY38" s="56"/>
      <c r="CZ38" s="56"/>
      <c r="DA38" s="56"/>
      <c r="DB38" s="56"/>
      <c r="DC38" s="56"/>
      <c r="DD38" s="56"/>
      <c r="DE38" s="56"/>
      <c r="DF38" s="56"/>
      <c r="DG38" s="56"/>
      <c r="DH38" s="56"/>
      <c r="DI38" s="56"/>
      <c r="DJ38" s="56"/>
      <c r="DK38" s="56"/>
      <c r="DL38" s="56"/>
      <c r="DM38" s="56"/>
      <c r="DN38" s="56"/>
      <c r="DO38" s="56"/>
      <c r="DP38" s="56"/>
      <c r="DQ38" s="56"/>
    </row>
    <row r="39" spans="2:121" s="8" customFormat="1" ht="17.100000000000001" customHeight="1" x14ac:dyDescent="0.5">
      <c r="B39" s="105" t="s">
        <v>99</v>
      </c>
      <c r="C39" s="105"/>
      <c r="D39" s="105"/>
      <c r="E39" s="105"/>
      <c r="F39" s="105"/>
      <c r="G39" s="105"/>
      <c r="H39" s="107">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I39" s="201"/>
      <c r="J39" s="201"/>
      <c r="K39" s="201"/>
      <c r="L39" s="201"/>
      <c r="M39" s="201"/>
      <c r="N39" s="202"/>
      <c r="O39" s="106">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P39" s="106"/>
      <c r="Q39" s="106"/>
      <c r="R39" s="106"/>
      <c r="S39" s="106"/>
      <c r="T39" s="106"/>
      <c r="U39" s="106"/>
      <c r="V39" s="108" t="s">
        <v>124</v>
      </c>
      <c r="W39" s="105"/>
      <c r="X39" s="105"/>
      <c r="Y39" s="105"/>
      <c r="Z39" s="105"/>
      <c r="AA39" s="105"/>
      <c r="AB39" s="106">
        <f>'(附表2)実施状況報告（４月）'!R50+'(附表2)実施状況報告（５月）'!R50+'(附表2)実施状況報告（６月）'!R50+'(附表2)実施状況報告（７月）'!R50+'(附表2)実施状況報告（８月）'!R50+'(附表2)実施状況報告（９月）'!R50+'(附表2)実施状況報告（１０月）'!R50+'(附表2)実施状況報告（１１月）'!R50+'(附表2)実施状況報告（１２月）'!R50+'(附表2)実施状況報告（１月）'!R50+'(附表2)実施状況報告（２月）'!R50+'(附表2)実施状況報告（３月）'!R50</f>
        <v>0</v>
      </c>
      <c r="AC39" s="106"/>
      <c r="AD39" s="106"/>
      <c r="AE39" s="106"/>
      <c r="AF39" s="106"/>
      <c r="AG39" s="106"/>
      <c r="AH39" s="106"/>
      <c r="AI39" s="106">
        <f>'(附表2)実施状況報告（４月）'!S50+'(附表2)実施状況報告（５月）'!S50+'(附表2)実施状況報告（６月）'!S50+'(附表2)実施状況報告（７月）'!S50+'(附表2)実施状況報告（８月）'!S50+'(附表2)実施状況報告（９月）'!S50+'(附表2)実施状況報告（１０月）'!S50+'(附表2)実施状況報告（１１月）'!S50+'(附表2)実施状況報告（１２月）'!S50+'(附表2)実施状況報告（１月）'!S50+'(附表2)実施状況報告（２月）'!S50+'(附表2)実施状況報告（３月）'!S50</f>
        <v>0</v>
      </c>
      <c r="AJ39" s="106"/>
      <c r="AK39" s="106"/>
      <c r="AL39" s="106"/>
      <c r="AM39" s="106"/>
      <c r="AN39" s="106"/>
      <c r="AO39" s="109"/>
      <c r="AP39" s="104" t="s">
        <v>149</v>
      </c>
      <c r="AQ39" s="105"/>
      <c r="AR39" s="105"/>
      <c r="AS39" s="105"/>
      <c r="AT39" s="105"/>
      <c r="AU39" s="105"/>
      <c r="AV39" s="106">
        <f>'(附表2)実施状況報告（４月）'!R75+'(附表2)実施状況報告（５月）'!R75+'(附表2)実施状況報告（６月）'!R75+'(附表2)実施状況報告（７月）'!R75+'(附表2)実施状況報告（８月）'!R75+'(附表2)実施状況報告（９月）'!R75+'(附表2)実施状況報告（１０月）'!R75+'(附表2)実施状況報告（１１月）'!R75+'(附表2)実施状況報告（１２月）'!R75+'(附表2)実施状況報告（１月）'!R75+'(附表2)実施状況報告（２月）'!R75+'(附表2)実施状況報告（３月）'!R75</f>
        <v>0</v>
      </c>
      <c r="AW39" s="106"/>
      <c r="AX39" s="106"/>
      <c r="AY39" s="106"/>
      <c r="AZ39" s="106"/>
      <c r="BA39" s="106"/>
      <c r="BB39" s="106"/>
      <c r="BC39" s="106">
        <f>'(附表2)実施状況報告（４月）'!S75+'(附表2)実施状況報告（５月）'!S75+'(附表2)実施状況報告（６月）'!S75+'(附表2)実施状況報告（７月）'!S75+'(附表2)実施状況報告（８月）'!S75+'(附表2)実施状況報告（９月）'!S75+'(附表2)実施状況報告（１０月）'!S75+'(附表2)実施状況報告（１１月）'!S75+'(附表2)実施状況報告（１２月）'!S75+'(附表2)実施状況報告（１月）'!S75+'(附表2)実施状況報告（２月）'!S75+'(附表2)実施状況報告（３月）'!S75</f>
        <v>0</v>
      </c>
      <c r="BD39" s="106"/>
      <c r="BE39" s="106"/>
      <c r="BF39" s="106"/>
      <c r="BG39" s="106"/>
      <c r="BH39" s="106"/>
      <c r="BI39" s="107"/>
      <c r="BJ39" s="108" t="s">
        <v>174</v>
      </c>
      <c r="BK39" s="105" t="s">
        <v>174</v>
      </c>
      <c r="BL39" s="105" t="s">
        <v>174</v>
      </c>
      <c r="BM39" s="105" t="s">
        <v>174</v>
      </c>
      <c r="BN39" s="105" t="s">
        <v>174</v>
      </c>
      <c r="BO39" s="105" t="s">
        <v>174</v>
      </c>
      <c r="BP39" s="106">
        <f>'(附表2)実施状況報告（４月）'!R100+'(附表2)実施状況報告（５月）'!R100+'(附表2)実施状況報告（６月）'!R100+'(附表2)実施状況報告（７月）'!R100+'(附表2)実施状況報告（８月）'!R100+'(附表2)実施状況報告（９月）'!R100+'(附表2)実施状況報告（１０月）'!R100+'(附表2)実施状況報告（１１月）'!R100+'(附表2)実施状況報告（１２月）'!R100+'(附表2)実施状況報告（１月）'!R100+'(附表2)実施状況報告（２月）'!R100+'(附表2)実施状況報告（３月）'!R100</f>
        <v>0</v>
      </c>
      <c r="BQ39" s="106"/>
      <c r="BR39" s="106"/>
      <c r="BS39" s="106"/>
      <c r="BT39" s="106"/>
      <c r="BU39" s="106"/>
      <c r="BV39" s="106"/>
      <c r="BW39" s="106">
        <f>'(附表2)実施状況報告（４月）'!S100+'(附表2)実施状況報告（５月）'!S100+'(附表2)実施状況報告（６月）'!S100+'(附表2)実施状況報告（７月）'!S100+'(附表2)実施状況報告（８月）'!S100+'(附表2)実施状況報告（９月）'!S100+'(附表2)実施状況報告（１０月）'!S100+'(附表2)実施状況報告（１１月）'!S100+'(附表2)実施状況報告（１２月）'!S100+'(附表2)実施状況報告（１月）'!S100+'(附表2)実施状況報告（２月）'!S100+'(附表2)実施状況報告（３月）'!S100</f>
        <v>0</v>
      </c>
      <c r="BX39" s="106"/>
      <c r="BY39" s="106"/>
      <c r="BZ39" s="106"/>
      <c r="CA39" s="106"/>
      <c r="CB39" s="106"/>
      <c r="CC39" s="109"/>
      <c r="CD39" s="104" t="s">
        <v>199</v>
      </c>
      <c r="CE39" s="105"/>
      <c r="CF39" s="105"/>
      <c r="CG39" s="105"/>
      <c r="CH39" s="105"/>
      <c r="CI39" s="105"/>
      <c r="CJ39" s="106">
        <f>'(附表2)実施状況報告（４月）'!R125+'(附表2)実施状況報告（５月）'!R125+'(附表2)実施状況報告（６月）'!R125+'(附表2)実施状況報告（７月）'!R125+'(附表2)実施状況報告（８月）'!R125+'(附表2)実施状況報告（９月）'!R125+'(附表2)実施状況報告（１０月）'!R125+'(附表2)実施状況報告（１１月）'!R125+'(附表2)実施状況報告（１２月）'!R125+'(附表2)実施状況報告（１月）'!R125+'(附表2)実施状況報告（２月）'!R125+'(附表2)実施状況報告（３月）'!R125</f>
        <v>0</v>
      </c>
      <c r="CK39" s="106"/>
      <c r="CL39" s="106"/>
      <c r="CM39" s="106"/>
      <c r="CN39" s="106"/>
      <c r="CO39" s="106"/>
      <c r="CP39" s="106"/>
      <c r="CQ39" s="106">
        <f>'(附表2)実施状況報告（４月）'!S125+'(附表2)実施状況報告（５月）'!S125+'(附表2)実施状況報告（６月）'!S125+'(附表2)実施状況報告（７月）'!S125+'(附表2)実施状況報告（８月）'!S125+'(附表2)実施状況報告（９月）'!S125+'(附表2)実施状況報告（１０月）'!S125+'(附表2)実施状況報告（１１月）'!S125+'(附表2)実施状況報告（１２月）'!S125+'(附表2)実施状況報告（１月）'!S125+'(附表2)実施状況報告（２月）'!S125+'(附表2)実施状況報告（３月）'!S125</f>
        <v>0</v>
      </c>
      <c r="CR39" s="106"/>
      <c r="CS39" s="106"/>
      <c r="CT39" s="106"/>
      <c r="CU39" s="106"/>
      <c r="CV39" s="106"/>
      <c r="CW39" s="106"/>
      <c r="CX39" s="56"/>
      <c r="CY39" s="56"/>
      <c r="CZ39" s="56"/>
      <c r="DA39" s="56"/>
      <c r="DB39" s="56"/>
      <c r="DC39" s="56"/>
      <c r="DD39" s="56"/>
      <c r="DE39" s="56"/>
      <c r="DF39" s="56"/>
      <c r="DG39" s="56"/>
      <c r="DH39" s="56"/>
      <c r="DI39" s="56"/>
      <c r="DJ39" s="56"/>
      <c r="DK39" s="56"/>
      <c r="DL39" s="56"/>
      <c r="DM39" s="56"/>
      <c r="DN39" s="56"/>
      <c r="DO39" s="56"/>
      <c r="DP39" s="56"/>
      <c r="DQ39" s="56"/>
    </row>
    <row r="40" spans="2:121" s="8" customFormat="1" ht="17.100000000000001" customHeight="1" x14ac:dyDescent="0.5">
      <c r="B40" s="105" t="s">
        <v>100</v>
      </c>
      <c r="C40" s="105"/>
      <c r="D40" s="105"/>
      <c r="E40" s="105"/>
      <c r="F40" s="105"/>
      <c r="G40" s="105"/>
      <c r="H40" s="107">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I40" s="201"/>
      <c r="J40" s="201"/>
      <c r="K40" s="201"/>
      <c r="L40" s="201"/>
      <c r="M40" s="201"/>
      <c r="N40" s="202"/>
      <c r="O40" s="106">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P40" s="106"/>
      <c r="Q40" s="106"/>
      <c r="R40" s="106"/>
      <c r="S40" s="106"/>
      <c r="T40" s="106"/>
      <c r="U40" s="106"/>
      <c r="V40" s="108" t="s">
        <v>125</v>
      </c>
      <c r="W40" s="105"/>
      <c r="X40" s="105"/>
      <c r="Y40" s="105"/>
      <c r="Z40" s="105"/>
      <c r="AA40" s="105"/>
      <c r="AB40" s="106">
        <f>'(附表2)実施状況報告（４月）'!R51+'(附表2)実施状況報告（５月）'!R51+'(附表2)実施状況報告（６月）'!R51+'(附表2)実施状況報告（７月）'!R51+'(附表2)実施状況報告（８月）'!R51+'(附表2)実施状況報告（９月）'!R51+'(附表2)実施状況報告（１０月）'!R51+'(附表2)実施状況報告（１１月）'!R51+'(附表2)実施状況報告（１２月）'!R51+'(附表2)実施状況報告（１月）'!R51+'(附表2)実施状況報告（２月）'!R51+'(附表2)実施状況報告（３月）'!R51</f>
        <v>0</v>
      </c>
      <c r="AC40" s="106"/>
      <c r="AD40" s="106"/>
      <c r="AE40" s="106"/>
      <c r="AF40" s="106"/>
      <c r="AG40" s="106"/>
      <c r="AH40" s="106"/>
      <c r="AI40" s="106">
        <f>'(附表2)実施状況報告（４月）'!S51+'(附表2)実施状況報告（５月）'!S51+'(附表2)実施状況報告（６月）'!S51+'(附表2)実施状況報告（７月）'!S51+'(附表2)実施状況報告（８月）'!S51+'(附表2)実施状況報告（９月）'!S51+'(附表2)実施状況報告（１０月）'!S51+'(附表2)実施状況報告（１１月）'!S51+'(附表2)実施状況報告（１２月）'!S51+'(附表2)実施状況報告（１月）'!S51+'(附表2)実施状況報告（２月）'!S51+'(附表2)実施状況報告（３月）'!S51</f>
        <v>0</v>
      </c>
      <c r="AJ40" s="106"/>
      <c r="AK40" s="106"/>
      <c r="AL40" s="106"/>
      <c r="AM40" s="106"/>
      <c r="AN40" s="106"/>
      <c r="AO40" s="109"/>
      <c r="AP40" s="104" t="s">
        <v>150</v>
      </c>
      <c r="AQ40" s="105"/>
      <c r="AR40" s="105"/>
      <c r="AS40" s="105"/>
      <c r="AT40" s="105"/>
      <c r="AU40" s="105"/>
      <c r="AV40" s="106">
        <f>'(附表2)実施状況報告（４月）'!R76+'(附表2)実施状況報告（５月）'!R76+'(附表2)実施状況報告（６月）'!R76+'(附表2)実施状況報告（７月）'!R76+'(附表2)実施状況報告（８月）'!R76+'(附表2)実施状況報告（９月）'!R76+'(附表2)実施状況報告（１０月）'!R76+'(附表2)実施状況報告（１１月）'!R76+'(附表2)実施状況報告（１２月）'!R76+'(附表2)実施状況報告（１月）'!R76+'(附表2)実施状況報告（２月）'!R76+'(附表2)実施状況報告（３月）'!R76</f>
        <v>0</v>
      </c>
      <c r="AW40" s="106"/>
      <c r="AX40" s="106"/>
      <c r="AY40" s="106"/>
      <c r="AZ40" s="106"/>
      <c r="BA40" s="106"/>
      <c r="BB40" s="106"/>
      <c r="BC40" s="106">
        <f>'(附表2)実施状況報告（４月）'!S76+'(附表2)実施状況報告（５月）'!S76+'(附表2)実施状況報告（６月）'!S76+'(附表2)実施状況報告（７月）'!S76+'(附表2)実施状況報告（８月）'!S76+'(附表2)実施状況報告（９月）'!S76+'(附表2)実施状況報告（１０月）'!S76+'(附表2)実施状況報告（１１月）'!S76+'(附表2)実施状況報告（１２月）'!S76+'(附表2)実施状況報告（１月）'!S76+'(附表2)実施状況報告（２月）'!S76+'(附表2)実施状況報告（３月）'!S76</f>
        <v>0</v>
      </c>
      <c r="BD40" s="106"/>
      <c r="BE40" s="106"/>
      <c r="BF40" s="106"/>
      <c r="BG40" s="106"/>
      <c r="BH40" s="106"/>
      <c r="BI40" s="107"/>
      <c r="BJ40" s="108" t="s">
        <v>175</v>
      </c>
      <c r="BK40" s="105" t="s">
        <v>175</v>
      </c>
      <c r="BL40" s="105" t="s">
        <v>175</v>
      </c>
      <c r="BM40" s="105" t="s">
        <v>175</v>
      </c>
      <c r="BN40" s="105" t="s">
        <v>175</v>
      </c>
      <c r="BO40" s="105" t="s">
        <v>175</v>
      </c>
      <c r="BP40" s="106">
        <f>'(附表2)実施状況報告（４月）'!R101+'(附表2)実施状況報告（５月）'!R101+'(附表2)実施状況報告（６月）'!R101+'(附表2)実施状況報告（７月）'!R101+'(附表2)実施状況報告（８月）'!R101+'(附表2)実施状況報告（９月）'!R101+'(附表2)実施状況報告（１０月）'!R101+'(附表2)実施状況報告（１１月）'!R101+'(附表2)実施状況報告（１２月）'!R101+'(附表2)実施状況報告（１月）'!R101+'(附表2)実施状況報告（２月）'!R101+'(附表2)実施状況報告（３月）'!R101</f>
        <v>0</v>
      </c>
      <c r="BQ40" s="106"/>
      <c r="BR40" s="106"/>
      <c r="BS40" s="106"/>
      <c r="BT40" s="106"/>
      <c r="BU40" s="106"/>
      <c r="BV40" s="106"/>
      <c r="BW40" s="106">
        <f>'(附表2)実施状況報告（４月）'!S101+'(附表2)実施状況報告（５月）'!S101+'(附表2)実施状況報告（６月）'!S101+'(附表2)実施状況報告（７月）'!S101+'(附表2)実施状況報告（８月）'!S101+'(附表2)実施状況報告（９月）'!S101+'(附表2)実施状況報告（１０月）'!S101+'(附表2)実施状況報告（１１月）'!S101+'(附表2)実施状況報告（１２月）'!S101+'(附表2)実施状況報告（１月）'!S101+'(附表2)実施状況報告（２月）'!S101+'(附表2)実施状況報告（３月）'!S101</f>
        <v>0</v>
      </c>
      <c r="BX40" s="106"/>
      <c r="BY40" s="106"/>
      <c r="BZ40" s="106"/>
      <c r="CA40" s="106"/>
      <c r="CB40" s="106"/>
      <c r="CC40" s="109"/>
      <c r="CD40" s="104" t="s">
        <v>200</v>
      </c>
      <c r="CE40" s="105"/>
      <c r="CF40" s="105"/>
      <c r="CG40" s="105"/>
      <c r="CH40" s="105"/>
      <c r="CI40" s="105"/>
      <c r="CJ40" s="106">
        <f>'(附表2)実施状況報告（４月）'!R126+'(附表2)実施状況報告（５月）'!R126+'(附表2)実施状況報告（６月）'!R126+'(附表2)実施状況報告（７月）'!R126+'(附表2)実施状況報告（８月）'!R126+'(附表2)実施状況報告（９月）'!R126+'(附表2)実施状況報告（１０月）'!R126+'(附表2)実施状況報告（１１月）'!R126+'(附表2)実施状況報告（１２月）'!R126+'(附表2)実施状況報告（１月）'!R126+'(附表2)実施状況報告（２月）'!R126+'(附表2)実施状況報告（３月）'!R126</f>
        <v>0</v>
      </c>
      <c r="CK40" s="106"/>
      <c r="CL40" s="106"/>
      <c r="CM40" s="106"/>
      <c r="CN40" s="106"/>
      <c r="CO40" s="106"/>
      <c r="CP40" s="106"/>
      <c r="CQ40" s="106">
        <f>'(附表2)実施状況報告（４月）'!S126+'(附表2)実施状況報告（５月）'!S126+'(附表2)実施状況報告（６月）'!S126+'(附表2)実施状況報告（７月）'!S126+'(附表2)実施状況報告（８月）'!S126+'(附表2)実施状況報告（９月）'!S126+'(附表2)実施状況報告（１０月）'!S126+'(附表2)実施状況報告（１１月）'!S126+'(附表2)実施状況報告（１２月）'!S126+'(附表2)実施状況報告（１月）'!S126+'(附表2)実施状況報告（２月）'!S126+'(附表2)実施状況報告（３月）'!S126</f>
        <v>0</v>
      </c>
      <c r="CR40" s="106"/>
      <c r="CS40" s="106"/>
      <c r="CT40" s="106"/>
      <c r="CU40" s="106"/>
      <c r="CV40" s="106"/>
      <c r="CW40" s="106"/>
      <c r="CX40" s="56"/>
      <c r="CY40" s="56"/>
      <c r="CZ40" s="56"/>
      <c r="DA40" s="56"/>
      <c r="DB40" s="56"/>
      <c r="DC40" s="56"/>
      <c r="DD40" s="56"/>
      <c r="DE40" s="56"/>
      <c r="DF40" s="56"/>
      <c r="DG40" s="56"/>
      <c r="DH40" s="56"/>
      <c r="DI40" s="56"/>
      <c r="DJ40" s="56"/>
      <c r="DK40" s="56"/>
      <c r="DL40" s="56"/>
      <c r="DM40" s="56"/>
      <c r="DN40" s="56"/>
      <c r="DO40" s="56"/>
      <c r="DP40" s="56"/>
      <c r="DQ40" s="56"/>
    </row>
    <row r="41" spans="2:121" s="8" customFormat="1" ht="17.100000000000001" customHeight="1" x14ac:dyDescent="0.5">
      <c r="B41" s="105" t="s">
        <v>101</v>
      </c>
      <c r="C41" s="105"/>
      <c r="D41" s="105"/>
      <c r="E41" s="105"/>
      <c r="F41" s="105"/>
      <c r="G41" s="105"/>
      <c r="H41" s="107">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I41" s="201"/>
      <c r="J41" s="201"/>
      <c r="K41" s="201"/>
      <c r="L41" s="201"/>
      <c r="M41" s="201"/>
      <c r="N41" s="202"/>
      <c r="O41" s="106">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P41" s="106"/>
      <c r="Q41" s="106"/>
      <c r="R41" s="106"/>
      <c r="S41" s="106"/>
      <c r="T41" s="106"/>
      <c r="U41" s="106"/>
      <c r="V41" s="108" t="s">
        <v>126</v>
      </c>
      <c r="W41" s="105"/>
      <c r="X41" s="105"/>
      <c r="Y41" s="105"/>
      <c r="Z41" s="105"/>
      <c r="AA41" s="105"/>
      <c r="AB41" s="106">
        <f>'(附表2)実施状況報告（４月）'!R52+'(附表2)実施状況報告（５月）'!R52+'(附表2)実施状況報告（６月）'!R52+'(附表2)実施状況報告（７月）'!R52+'(附表2)実施状況報告（８月）'!R52+'(附表2)実施状況報告（９月）'!R52+'(附表2)実施状況報告（１０月）'!R52+'(附表2)実施状況報告（１１月）'!R52+'(附表2)実施状況報告（１２月）'!R52+'(附表2)実施状況報告（１月）'!R52+'(附表2)実施状況報告（２月）'!R52+'(附表2)実施状況報告（３月）'!R52</f>
        <v>0</v>
      </c>
      <c r="AC41" s="106"/>
      <c r="AD41" s="106"/>
      <c r="AE41" s="106"/>
      <c r="AF41" s="106"/>
      <c r="AG41" s="106"/>
      <c r="AH41" s="106"/>
      <c r="AI41" s="106">
        <f>'(附表2)実施状況報告（４月）'!S52+'(附表2)実施状況報告（５月）'!S52+'(附表2)実施状況報告（６月）'!S52+'(附表2)実施状況報告（７月）'!S52+'(附表2)実施状況報告（８月）'!S52+'(附表2)実施状況報告（９月）'!S52+'(附表2)実施状況報告（１０月）'!S52+'(附表2)実施状況報告（１１月）'!S52+'(附表2)実施状況報告（１２月）'!S52+'(附表2)実施状況報告（１月）'!S52+'(附表2)実施状況報告（２月）'!S52+'(附表2)実施状況報告（３月）'!S52</f>
        <v>0</v>
      </c>
      <c r="AJ41" s="106"/>
      <c r="AK41" s="106"/>
      <c r="AL41" s="106"/>
      <c r="AM41" s="106"/>
      <c r="AN41" s="106"/>
      <c r="AO41" s="109"/>
      <c r="AP41" s="104" t="s">
        <v>151</v>
      </c>
      <c r="AQ41" s="105"/>
      <c r="AR41" s="105"/>
      <c r="AS41" s="105"/>
      <c r="AT41" s="105"/>
      <c r="AU41" s="105"/>
      <c r="AV41" s="106">
        <f>'(附表2)実施状況報告（４月）'!R77+'(附表2)実施状況報告（５月）'!R77+'(附表2)実施状況報告（６月）'!R77+'(附表2)実施状況報告（７月）'!R77+'(附表2)実施状況報告（８月）'!R77+'(附表2)実施状況報告（９月）'!R77+'(附表2)実施状況報告（１０月）'!R77+'(附表2)実施状況報告（１１月）'!R77+'(附表2)実施状況報告（１２月）'!R77+'(附表2)実施状況報告（１月）'!R77+'(附表2)実施状況報告（２月）'!R77+'(附表2)実施状況報告（３月）'!R77</f>
        <v>0</v>
      </c>
      <c r="AW41" s="106"/>
      <c r="AX41" s="106"/>
      <c r="AY41" s="106"/>
      <c r="AZ41" s="106"/>
      <c r="BA41" s="106"/>
      <c r="BB41" s="106"/>
      <c r="BC41" s="106">
        <f>'(附表2)実施状況報告（４月）'!S77+'(附表2)実施状況報告（５月）'!S77+'(附表2)実施状況報告（６月）'!S77+'(附表2)実施状況報告（７月）'!S77+'(附表2)実施状況報告（８月）'!S77+'(附表2)実施状況報告（９月）'!S77+'(附表2)実施状況報告（１０月）'!S77+'(附表2)実施状況報告（１１月）'!S77+'(附表2)実施状況報告（１２月）'!S77+'(附表2)実施状況報告（１月）'!S77+'(附表2)実施状況報告（２月）'!S77+'(附表2)実施状況報告（３月）'!S77</f>
        <v>0</v>
      </c>
      <c r="BD41" s="106"/>
      <c r="BE41" s="106"/>
      <c r="BF41" s="106"/>
      <c r="BG41" s="106"/>
      <c r="BH41" s="106"/>
      <c r="BI41" s="107"/>
      <c r="BJ41" s="108" t="s">
        <v>176</v>
      </c>
      <c r="BK41" s="105" t="s">
        <v>176</v>
      </c>
      <c r="BL41" s="105" t="s">
        <v>176</v>
      </c>
      <c r="BM41" s="105" t="s">
        <v>176</v>
      </c>
      <c r="BN41" s="105" t="s">
        <v>176</v>
      </c>
      <c r="BO41" s="105" t="s">
        <v>176</v>
      </c>
      <c r="BP41" s="106">
        <f>'(附表2)実施状況報告（４月）'!R102+'(附表2)実施状況報告（５月）'!R102+'(附表2)実施状況報告（６月）'!R102+'(附表2)実施状況報告（７月）'!R102+'(附表2)実施状況報告（８月）'!R102+'(附表2)実施状況報告（９月）'!R102+'(附表2)実施状況報告（１０月）'!R102+'(附表2)実施状況報告（１１月）'!R102+'(附表2)実施状況報告（１２月）'!R102+'(附表2)実施状況報告（１月）'!R102+'(附表2)実施状況報告（２月）'!R102+'(附表2)実施状況報告（３月）'!R102</f>
        <v>0</v>
      </c>
      <c r="BQ41" s="106"/>
      <c r="BR41" s="106"/>
      <c r="BS41" s="106"/>
      <c r="BT41" s="106"/>
      <c r="BU41" s="106"/>
      <c r="BV41" s="106"/>
      <c r="BW41" s="106">
        <f>'(附表2)実施状況報告（４月）'!S102+'(附表2)実施状況報告（５月）'!S102+'(附表2)実施状況報告（６月）'!S102+'(附表2)実施状況報告（７月）'!S102+'(附表2)実施状況報告（８月）'!S102+'(附表2)実施状況報告（９月）'!S102+'(附表2)実施状況報告（１０月）'!S102+'(附表2)実施状況報告（１１月）'!S102+'(附表2)実施状況報告（１２月）'!S102+'(附表2)実施状況報告（１月）'!S102+'(附表2)実施状況報告（２月）'!S102+'(附表2)実施状況報告（３月）'!S102</f>
        <v>0</v>
      </c>
      <c r="BX41" s="106"/>
      <c r="BY41" s="106"/>
      <c r="BZ41" s="106"/>
      <c r="CA41" s="106"/>
      <c r="CB41" s="106"/>
      <c r="CC41" s="109"/>
      <c r="CD41" s="104" t="s">
        <v>201</v>
      </c>
      <c r="CE41" s="105"/>
      <c r="CF41" s="105"/>
      <c r="CG41" s="105"/>
      <c r="CH41" s="105"/>
      <c r="CI41" s="105"/>
      <c r="CJ41" s="106">
        <f>'(附表2)実施状況報告（４月）'!R127+'(附表2)実施状況報告（５月）'!R127+'(附表2)実施状況報告（６月）'!R127+'(附表2)実施状況報告（７月）'!R127+'(附表2)実施状況報告（８月）'!R127+'(附表2)実施状況報告（９月）'!R127+'(附表2)実施状況報告（１０月）'!R127+'(附表2)実施状況報告（１１月）'!R127+'(附表2)実施状況報告（１２月）'!R127+'(附表2)実施状況報告（１月）'!R127+'(附表2)実施状況報告（２月）'!R127+'(附表2)実施状況報告（３月）'!R127</f>
        <v>0</v>
      </c>
      <c r="CK41" s="106"/>
      <c r="CL41" s="106"/>
      <c r="CM41" s="106"/>
      <c r="CN41" s="106"/>
      <c r="CO41" s="106"/>
      <c r="CP41" s="106"/>
      <c r="CQ41" s="106">
        <f>'(附表2)実施状況報告（４月）'!S127+'(附表2)実施状況報告（５月）'!S127+'(附表2)実施状況報告（６月）'!S127+'(附表2)実施状況報告（７月）'!S127+'(附表2)実施状況報告（８月）'!S127+'(附表2)実施状況報告（９月）'!S127+'(附表2)実施状況報告（１０月）'!S127+'(附表2)実施状況報告（１１月）'!S127+'(附表2)実施状況報告（１２月）'!S127+'(附表2)実施状況報告（１月）'!S127+'(附表2)実施状況報告（２月）'!S127+'(附表2)実施状況報告（３月）'!S127</f>
        <v>0</v>
      </c>
      <c r="CR41" s="106"/>
      <c r="CS41" s="106"/>
      <c r="CT41" s="106"/>
      <c r="CU41" s="106"/>
      <c r="CV41" s="106"/>
      <c r="CW41" s="106"/>
      <c r="CX41" s="56"/>
      <c r="CY41" s="56"/>
      <c r="CZ41" s="56"/>
      <c r="DA41" s="56"/>
      <c r="DB41" s="56"/>
      <c r="DC41" s="56"/>
      <c r="DD41" s="56"/>
      <c r="DE41" s="56"/>
      <c r="DF41" s="56"/>
      <c r="DG41" s="56"/>
      <c r="DH41" s="56"/>
      <c r="DI41" s="56"/>
      <c r="DJ41" s="56"/>
      <c r="DK41" s="56"/>
      <c r="DL41" s="56"/>
      <c r="DM41" s="56"/>
      <c r="DN41" s="56"/>
      <c r="DO41" s="56"/>
      <c r="DP41" s="56"/>
      <c r="DQ41" s="56"/>
    </row>
    <row r="42" spans="2:121" ht="20.05" customHeight="1" x14ac:dyDescent="0.5"/>
  </sheetData>
  <sheetProtection algorithmName="SHA-512" hashValue="XAt9r6eIiNP+jKJFtN/DqEk1nL0a/3bSYNq6mI3RbvZo/jB5Onm+3n0YXiBarKAyuq5FP3+fnTeGCnea91jmkA==" saltValue="0BrjXN74cUV5GYqStDrV1A==" spinCount="100000" sheet="1" objects="1" scenarios="1"/>
  <mergeCells count="473">
    <mergeCell ref="B27:G27"/>
    <mergeCell ref="B26:G26"/>
    <mergeCell ref="H27:N27"/>
    <mergeCell ref="V23:AA23"/>
    <mergeCell ref="AB23:AH23"/>
    <mergeCell ref="B19:G19"/>
    <mergeCell ref="B18:G18"/>
    <mergeCell ref="B21:G21"/>
    <mergeCell ref="B20:G20"/>
    <mergeCell ref="O20:U20"/>
    <mergeCell ref="O19:U19"/>
    <mergeCell ref="H19:N19"/>
    <mergeCell ref="H20:N20"/>
    <mergeCell ref="V19:AA19"/>
    <mergeCell ref="AB19:AH19"/>
    <mergeCell ref="V21:AA21"/>
    <mergeCell ref="AB21:AH21"/>
    <mergeCell ref="O27:U27"/>
    <mergeCell ref="O26:U26"/>
    <mergeCell ref="H26:N26"/>
    <mergeCell ref="H24:N24"/>
    <mergeCell ref="V27:AA27"/>
    <mergeCell ref="AB27:AH27"/>
    <mergeCell ref="V24:AA24"/>
    <mergeCell ref="CC5:CI5"/>
    <mergeCell ref="CJ5:DF5"/>
    <mergeCell ref="BI7:BR7"/>
    <mergeCell ref="BS7:CB7"/>
    <mergeCell ref="B23:G23"/>
    <mergeCell ref="B22:G22"/>
    <mergeCell ref="B25:G25"/>
    <mergeCell ref="B24:G24"/>
    <mergeCell ref="AI19:AO19"/>
    <mergeCell ref="AI21:AO21"/>
    <mergeCell ref="B17:G17"/>
    <mergeCell ref="B16:G16"/>
    <mergeCell ref="CX17:DC17"/>
    <mergeCell ref="CX19:DC19"/>
    <mergeCell ref="O21:U21"/>
    <mergeCell ref="O22:U22"/>
    <mergeCell ref="O23:U23"/>
    <mergeCell ref="O24:U24"/>
    <mergeCell ref="O25:U25"/>
    <mergeCell ref="H25:N25"/>
    <mergeCell ref="H21:N21"/>
    <mergeCell ref="H22:N22"/>
    <mergeCell ref="H23:N23"/>
    <mergeCell ref="O16:U16"/>
    <mergeCell ref="O17:U17"/>
    <mergeCell ref="O18:U18"/>
    <mergeCell ref="V17:AA17"/>
    <mergeCell ref="AB17:AH17"/>
    <mergeCell ref="AI17:AO17"/>
    <mergeCell ref="H16:N16"/>
    <mergeCell ref="H17:N17"/>
    <mergeCell ref="H18:N18"/>
    <mergeCell ref="V16:AA16"/>
    <mergeCell ref="AB16:AH16"/>
    <mergeCell ref="AI16:AO16"/>
    <mergeCell ref="CC7:CL7"/>
    <mergeCell ref="CM7:CV7"/>
    <mergeCell ref="CW7:DF7"/>
    <mergeCell ref="B8:M8"/>
    <mergeCell ref="N8:Y8"/>
    <mergeCell ref="Z8:BH8"/>
    <mergeCell ref="BI8:BR8"/>
    <mergeCell ref="BS8:CB8"/>
    <mergeCell ref="CC8:CL8"/>
    <mergeCell ref="CM8:CV8"/>
    <mergeCell ref="CW8:DF8"/>
    <mergeCell ref="B7:M7"/>
    <mergeCell ref="N7:Y7"/>
    <mergeCell ref="Z7:BH7"/>
    <mergeCell ref="AP16:AU16"/>
    <mergeCell ref="AV16:BB16"/>
    <mergeCell ref="BC16:BI16"/>
    <mergeCell ref="BJ16:BO16"/>
    <mergeCell ref="BP16:BV16"/>
    <mergeCell ref="BW16:CC16"/>
    <mergeCell ref="BC17:BI17"/>
    <mergeCell ref="BJ17:BO17"/>
    <mergeCell ref="BP17:BV17"/>
    <mergeCell ref="BW17:CC17"/>
    <mergeCell ref="CD17:CI17"/>
    <mergeCell ref="CJ17:CP17"/>
    <mergeCell ref="CQ17:CW17"/>
    <mergeCell ref="CK13:CQ13"/>
    <mergeCell ref="CR13:DQ13"/>
    <mergeCell ref="CK14:CQ14"/>
    <mergeCell ref="CR14:DQ14"/>
    <mergeCell ref="CD16:CI16"/>
    <mergeCell ref="CJ16:CP16"/>
    <mergeCell ref="CQ16:CW16"/>
    <mergeCell ref="CX16:DC16"/>
    <mergeCell ref="DD16:DJ16"/>
    <mergeCell ref="DK16:DQ16"/>
    <mergeCell ref="BP19:BV19"/>
    <mergeCell ref="BW19:CC19"/>
    <mergeCell ref="CD19:CI19"/>
    <mergeCell ref="CJ19:CP19"/>
    <mergeCell ref="CQ19:CW19"/>
    <mergeCell ref="DD17:DJ17"/>
    <mergeCell ref="DK17:DQ17"/>
    <mergeCell ref="V18:AA18"/>
    <mergeCell ref="AB18:AH18"/>
    <mergeCell ref="AI18:AO18"/>
    <mergeCell ref="AP18:AU18"/>
    <mergeCell ref="AV18:BB18"/>
    <mergeCell ref="BC18:BI18"/>
    <mergeCell ref="BJ18:BO18"/>
    <mergeCell ref="BP18:BV18"/>
    <mergeCell ref="BW18:CC18"/>
    <mergeCell ref="CD18:CI18"/>
    <mergeCell ref="CJ18:CP18"/>
    <mergeCell ref="CQ18:CW18"/>
    <mergeCell ref="CX18:DC18"/>
    <mergeCell ref="DD18:DJ18"/>
    <mergeCell ref="DK18:DQ18"/>
    <mergeCell ref="AP17:AU17"/>
    <mergeCell ref="AV17:BB17"/>
    <mergeCell ref="CD21:CI21"/>
    <mergeCell ref="CJ21:CP21"/>
    <mergeCell ref="CQ21:CW21"/>
    <mergeCell ref="DD19:DJ19"/>
    <mergeCell ref="DK19:DQ19"/>
    <mergeCell ref="V20:AA20"/>
    <mergeCell ref="AB20:AH20"/>
    <mergeCell ref="AI20:AO20"/>
    <mergeCell ref="AP20:AU20"/>
    <mergeCell ref="AV20:BB20"/>
    <mergeCell ref="BC20:BI20"/>
    <mergeCell ref="BJ20:BO20"/>
    <mergeCell ref="BP20:BV20"/>
    <mergeCell ref="BW20:CC20"/>
    <mergeCell ref="CD20:CI20"/>
    <mergeCell ref="CJ20:CP20"/>
    <mergeCell ref="CQ20:CW20"/>
    <mergeCell ref="CX20:DC20"/>
    <mergeCell ref="DD20:DJ20"/>
    <mergeCell ref="DK20:DQ20"/>
    <mergeCell ref="AP19:AU19"/>
    <mergeCell ref="AV19:BB19"/>
    <mergeCell ref="BC19:BI19"/>
    <mergeCell ref="BJ19:BO19"/>
    <mergeCell ref="CX21:DC21"/>
    <mergeCell ref="DD21:DJ21"/>
    <mergeCell ref="DK21:DQ21"/>
    <mergeCell ref="V22:AA22"/>
    <mergeCell ref="AB22:AH22"/>
    <mergeCell ref="AI22:AO22"/>
    <mergeCell ref="AP22:AU22"/>
    <mergeCell ref="AV22:BB22"/>
    <mergeCell ref="BC22:BI22"/>
    <mergeCell ref="BJ22:BO22"/>
    <mergeCell ref="BP22:BV22"/>
    <mergeCell ref="BW22:CC22"/>
    <mergeCell ref="CD22:CI22"/>
    <mergeCell ref="CJ22:CP22"/>
    <mergeCell ref="CQ22:CW22"/>
    <mergeCell ref="CX22:DC22"/>
    <mergeCell ref="DD22:DJ22"/>
    <mergeCell ref="DK22:DQ22"/>
    <mergeCell ref="AP21:AU21"/>
    <mergeCell ref="AV21:BB21"/>
    <mergeCell ref="BC21:BI21"/>
    <mergeCell ref="BJ21:BO21"/>
    <mergeCell ref="BP21:BV21"/>
    <mergeCell ref="BW21:CC21"/>
    <mergeCell ref="DD23:DJ23"/>
    <mergeCell ref="CJ23:CP23"/>
    <mergeCell ref="CD25:CI25"/>
    <mergeCell ref="CJ25:CP25"/>
    <mergeCell ref="CQ25:CW25"/>
    <mergeCell ref="CX25:DC25"/>
    <mergeCell ref="DD25:DJ25"/>
    <mergeCell ref="DK23:DQ23"/>
    <mergeCell ref="CD24:CI24"/>
    <mergeCell ref="CJ24:CP24"/>
    <mergeCell ref="CQ24:CW24"/>
    <mergeCell ref="CX24:DC24"/>
    <mergeCell ref="DD24:DJ24"/>
    <mergeCell ref="DK24:DQ24"/>
    <mergeCell ref="CD23:CI23"/>
    <mergeCell ref="CX23:DC23"/>
    <mergeCell ref="AB25:AH25"/>
    <mergeCell ref="AI25:AO25"/>
    <mergeCell ref="AP25:AU25"/>
    <mergeCell ref="AV25:BB25"/>
    <mergeCell ref="BC25:BI25"/>
    <mergeCell ref="BJ25:BO25"/>
    <mergeCell ref="BP25:BV25"/>
    <mergeCell ref="BW25:CC25"/>
    <mergeCell ref="CQ23:CW23"/>
    <mergeCell ref="AI23:AO23"/>
    <mergeCell ref="AP23:AU23"/>
    <mergeCell ref="AV23:BB23"/>
    <mergeCell ref="BC23:BI23"/>
    <mergeCell ref="BJ23:BO23"/>
    <mergeCell ref="BP23:BV23"/>
    <mergeCell ref="BW23:CC23"/>
    <mergeCell ref="AB24:AH24"/>
    <mergeCell ref="AI24:AO24"/>
    <mergeCell ref="AP24:AU24"/>
    <mergeCell ref="AV24:BB24"/>
    <mergeCell ref="BC24:BI24"/>
    <mergeCell ref="BJ24:BO24"/>
    <mergeCell ref="BP24:BV24"/>
    <mergeCell ref="BW24:CC24"/>
    <mergeCell ref="AV27:BB27"/>
    <mergeCell ref="BC27:BI27"/>
    <mergeCell ref="BJ27:BO27"/>
    <mergeCell ref="BP27:BV27"/>
    <mergeCell ref="BW27:CC27"/>
    <mergeCell ref="CD27:CI27"/>
    <mergeCell ref="CJ27:CP27"/>
    <mergeCell ref="DK25:DQ25"/>
    <mergeCell ref="V26:AA26"/>
    <mergeCell ref="AB26:AH26"/>
    <mergeCell ref="AI26:AO26"/>
    <mergeCell ref="AP26:AU26"/>
    <mergeCell ref="AV26:BB26"/>
    <mergeCell ref="BC26:BI26"/>
    <mergeCell ref="BJ26:BO26"/>
    <mergeCell ref="BP26:BV26"/>
    <mergeCell ref="BW26:CC26"/>
    <mergeCell ref="CD26:CI26"/>
    <mergeCell ref="CJ26:CP26"/>
    <mergeCell ref="CQ26:CW26"/>
    <mergeCell ref="CX26:DC26"/>
    <mergeCell ref="DD26:DJ26"/>
    <mergeCell ref="DK26:DQ26"/>
    <mergeCell ref="V25:AA25"/>
    <mergeCell ref="CQ27:CW27"/>
    <mergeCell ref="CX27:DC27"/>
    <mergeCell ref="DD27:DJ27"/>
    <mergeCell ref="DK27:DQ27"/>
    <mergeCell ref="B28:G28"/>
    <mergeCell ref="H28:N28"/>
    <mergeCell ref="O28:U28"/>
    <mergeCell ref="V28:AA28"/>
    <mergeCell ref="AB28:AH28"/>
    <mergeCell ref="AI28:AO28"/>
    <mergeCell ref="AP28:AU28"/>
    <mergeCell ref="AV28:BB28"/>
    <mergeCell ref="BC28:BI28"/>
    <mergeCell ref="BJ28:BO28"/>
    <mergeCell ref="BP28:BV28"/>
    <mergeCell ref="BW28:CC28"/>
    <mergeCell ref="CD28:CI28"/>
    <mergeCell ref="CJ28:CP28"/>
    <mergeCell ref="CQ28:CW28"/>
    <mergeCell ref="CX28:DC28"/>
    <mergeCell ref="DD28:DJ28"/>
    <mergeCell ref="DK28:DQ28"/>
    <mergeCell ref="AI27:AO27"/>
    <mergeCell ref="AP27:AU27"/>
    <mergeCell ref="B29:G29"/>
    <mergeCell ref="H29:N29"/>
    <mergeCell ref="O29:U29"/>
    <mergeCell ref="V29:AA29"/>
    <mergeCell ref="AB29:AH29"/>
    <mergeCell ref="AI29:AO29"/>
    <mergeCell ref="AP29:AU29"/>
    <mergeCell ref="AV29:BB29"/>
    <mergeCell ref="BC29:BI29"/>
    <mergeCell ref="BJ29:BO29"/>
    <mergeCell ref="BP29:BV29"/>
    <mergeCell ref="BW29:CC29"/>
    <mergeCell ref="CD29:CI29"/>
    <mergeCell ref="CJ29:CP29"/>
    <mergeCell ref="CQ29:CW29"/>
    <mergeCell ref="CX29:DC29"/>
    <mergeCell ref="DD29:DJ29"/>
    <mergeCell ref="DK29:DQ29"/>
    <mergeCell ref="B30:G30"/>
    <mergeCell ref="H30:N30"/>
    <mergeCell ref="O30:U30"/>
    <mergeCell ref="V30:AA30"/>
    <mergeCell ref="AB30:AH30"/>
    <mergeCell ref="AI30:AO30"/>
    <mergeCell ref="AP30:AU30"/>
    <mergeCell ref="AV30:BB30"/>
    <mergeCell ref="BC30:BI30"/>
    <mergeCell ref="BJ30:BO30"/>
    <mergeCell ref="BP30:BV30"/>
    <mergeCell ref="BW30:CC30"/>
    <mergeCell ref="CD30:CI30"/>
    <mergeCell ref="CJ30:CP30"/>
    <mergeCell ref="CQ30:CW30"/>
    <mergeCell ref="CX30:DC30"/>
    <mergeCell ref="DD30:DJ30"/>
    <mergeCell ref="DK30:DQ30"/>
    <mergeCell ref="B31:G31"/>
    <mergeCell ref="H31:N31"/>
    <mergeCell ref="O31:U31"/>
    <mergeCell ref="V31:AA31"/>
    <mergeCell ref="AB31:AH31"/>
    <mergeCell ref="AI31:AO31"/>
    <mergeCell ref="AP31:AU31"/>
    <mergeCell ref="AV31:BB31"/>
    <mergeCell ref="BC31:BI31"/>
    <mergeCell ref="BJ31:BO31"/>
    <mergeCell ref="BP31:BV31"/>
    <mergeCell ref="BW31:CC31"/>
    <mergeCell ref="CD31:CI31"/>
    <mergeCell ref="CJ31:CP31"/>
    <mergeCell ref="CQ31:CW31"/>
    <mergeCell ref="CX31:DC31"/>
    <mergeCell ref="DD31:DJ31"/>
    <mergeCell ref="DK31:DQ31"/>
    <mergeCell ref="B32:G32"/>
    <mergeCell ref="H32:N32"/>
    <mergeCell ref="O32:U32"/>
    <mergeCell ref="V32:AA32"/>
    <mergeCell ref="AB32:AH32"/>
    <mergeCell ref="AI32:AO32"/>
    <mergeCell ref="AP32:AU32"/>
    <mergeCell ref="AV32:BB32"/>
    <mergeCell ref="BC32:BI32"/>
    <mergeCell ref="BJ32:BO32"/>
    <mergeCell ref="BP32:BV32"/>
    <mergeCell ref="BW32:CC32"/>
    <mergeCell ref="CD32:CI32"/>
    <mergeCell ref="CJ32:CP32"/>
    <mergeCell ref="CQ32:CW32"/>
    <mergeCell ref="CX32:DC32"/>
    <mergeCell ref="DD32:DJ32"/>
    <mergeCell ref="DK32:DQ32"/>
    <mergeCell ref="B33:G33"/>
    <mergeCell ref="H33:N33"/>
    <mergeCell ref="O33:U33"/>
    <mergeCell ref="V33:AA33"/>
    <mergeCell ref="AB33:AH33"/>
    <mergeCell ref="AI33:AO33"/>
    <mergeCell ref="AP33:AU33"/>
    <mergeCell ref="AV33:BB33"/>
    <mergeCell ref="BC33:BI33"/>
    <mergeCell ref="BJ33:BO33"/>
    <mergeCell ref="BP33:BV33"/>
    <mergeCell ref="BW33:CC33"/>
    <mergeCell ref="CD33:CI33"/>
    <mergeCell ref="CJ33:CP33"/>
    <mergeCell ref="CQ33:CW33"/>
    <mergeCell ref="CX33:DC33"/>
    <mergeCell ref="DD33:DJ33"/>
    <mergeCell ref="DK33:DQ33"/>
    <mergeCell ref="B34:G34"/>
    <mergeCell ref="H34:N34"/>
    <mergeCell ref="O34:U34"/>
    <mergeCell ref="V34:AA34"/>
    <mergeCell ref="AB34:AH34"/>
    <mergeCell ref="AI34:AO34"/>
    <mergeCell ref="AP34:AU34"/>
    <mergeCell ref="AV34:BB34"/>
    <mergeCell ref="BC34:BI34"/>
    <mergeCell ref="BJ34:BO34"/>
    <mergeCell ref="BP34:BV34"/>
    <mergeCell ref="BW34:CC34"/>
    <mergeCell ref="CD34:CI34"/>
    <mergeCell ref="CJ34:CP34"/>
    <mergeCell ref="CQ34:CW34"/>
    <mergeCell ref="CX34:DC34"/>
    <mergeCell ref="DD34:DJ34"/>
    <mergeCell ref="DK34:DQ34"/>
    <mergeCell ref="CD35:CI35"/>
    <mergeCell ref="CJ35:CP35"/>
    <mergeCell ref="CQ35:CW35"/>
    <mergeCell ref="CX35:DC35"/>
    <mergeCell ref="DD35:DJ35"/>
    <mergeCell ref="DK35:DQ35"/>
    <mergeCell ref="B35:G35"/>
    <mergeCell ref="H35:N35"/>
    <mergeCell ref="O35:U35"/>
    <mergeCell ref="V35:AA35"/>
    <mergeCell ref="AB35:AH35"/>
    <mergeCell ref="AI35:AO35"/>
    <mergeCell ref="AP35:AU35"/>
    <mergeCell ref="AV35:BB35"/>
    <mergeCell ref="BC35:BI35"/>
    <mergeCell ref="AP36:AU36"/>
    <mergeCell ref="AV36:BB36"/>
    <mergeCell ref="BC36:BI36"/>
    <mergeCell ref="BJ35:BO35"/>
    <mergeCell ref="BP35:BV35"/>
    <mergeCell ref="BW35:CC35"/>
    <mergeCell ref="BJ36:BO36"/>
    <mergeCell ref="BP36:BV36"/>
    <mergeCell ref="BW36:CC36"/>
    <mergeCell ref="CD36:CI36"/>
    <mergeCell ref="CJ36:CP36"/>
    <mergeCell ref="CQ36:CW36"/>
    <mergeCell ref="B37:G37"/>
    <mergeCell ref="H37:N37"/>
    <mergeCell ref="O37:U37"/>
    <mergeCell ref="V37:AA37"/>
    <mergeCell ref="AB37:AH37"/>
    <mergeCell ref="AI37:AO37"/>
    <mergeCell ref="AP37:AU37"/>
    <mergeCell ref="AV37:BB37"/>
    <mergeCell ref="BC37:BI37"/>
    <mergeCell ref="BJ37:BO37"/>
    <mergeCell ref="BP37:BV37"/>
    <mergeCell ref="BW37:CC37"/>
    <mergeCell ref="CD37:CI37"/>
    <mergeCell ref="CJ37:CP37"/>
    <mergeCell ref="CQ37:CW37"/>
    <mergeCell ref="B36:G36"/>
    <mergeCell ref="H36:N36"/>
    <mergeCell ref="O36:U36"/>
    <mergeCell ref="V36:AA36"/>
    <mergeCell ref="AB36:AH36"/>
    <mergeCell ref="AI36:AO36"/>
    <mergeCell ref="CD38:CI38"/>
    <mergeCell ref="CJ38:CP38"/>
    <mergeCell ref="CQ38:CW38"/>
    <mergeCell ref="B39:G39"/>
    <mergeCell ref="H39:N39"/>
    <mergeCell ref="O39:U39"/>
    <mergeCell ref="V39:AA39"/>
    <mergeCell ref="AB39:AH39"/>
    <mergeCell ref="AI39:AO39"/>
    <mergeCell ref="AP39:AU39"/>
    <mergeCell ref="AV39:BB39"/>
    <mergeCell ref="BC39:BI39"/>
    <mergeCell ref="BJ39:BO39"/>
    <mergeCell ref="BP39:BV39"/>
    <mergeCell ref="BW39:CC39"/>
    <mergeCell ref="CD39:CI39"/>
    <mergeCell ref="CJ39:CP39"/>
    <mergeCell ref="CQ39:CW39"/>
    <mergeCell ref="B38:G38"/>
    <mergeCell ref="H38:N38"/>
    <mergeCell ref="O38:U38"/>
    <mergeCell ref="V38:AA38"/>
    <mergeCell ref="AB38:AH38"/>
    <mergeCell ref="AI38:AO38"/>
    <mergeCell ref="AI40:AO40"/>
    <mergeCell ref="AP40:AU40"/>
    <mergeCell ref="AV40:BB40"/>
    <mergeCell ref="BC40:BI40"/>
    <mergeCell ref="BJ38:BO38"/>
    <mergeCell ref="BP38:BV38"/>
    <mergeCell ref="BW38:CC38"/>
    <mergeCell ref="AP38:AU38"/>
    <mergeCell ref="AV38:BB38"/>
    <mergeCell ref="BC38:BI38"/>
    <mergeCell ref="BJ40:BO40"/>
    <mergeCell ref="BP40:BV40"/>
    <mergeCell ref="BW40:CC40"/>
    <mergeCell ref="B3:DQ3"/>
    <mergeCell ref="CD40:CI40"/>
    <mergeCell ref="CJ40:CP40"/>
    <mergeCell ref="CQ40:CW40"/>
    <mergeCell ref="B41:G41"/>
    <mergeCell ref="H41:N41"/>
    <mergeCell ref="O41:U41"/>
    <mergeCell ref="V41:AA41"/>
    <mergeCell ref="AB41:AH41"/>
    <mergeCell ref="AI41:AO41"/>
    <mergeCell ref="AP41:AU41"/>
    <mergeCell ref="AV41:BB41"/>
    <mergeCell ref="BC41:BI41"/>
    <mergeCell ref="BJ41:BO41"/>
    <mergeCell ref="BP41:BV41"/>
    <mergeCell ref="BW41:CC41"/>
    <mergeCell ref="CD41:CI41"/>
    <mergeCell ref="CJ41:CP41"/>
    <mergeCell ref="CQ41:CW41"/>
    <mergeCell ref="B40:G40"/>
    <mergeCell ref="H40:N40"/>
    <mergeCell ref="O40:U40"/>
    <mergeCell ref="V40:AA40"/>
    <mergeCell ref="AB40:AH40"/>
  </mergeCells>
  <phoneticPr fontId="3"/>
  <printOptions horizontalCentered="1"/>
  <pageMargins left="0.70866141732283472" right="0.70866141732283472" top="0.74803149606299213" bottom="0.74803149606299213" header="0.31496062992125984" footer="0.31496062992125984"/>
  <pageSetup paperSize="9" scale="81"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73B4-10B4-47EA-AAEB-348F55032003}">
  <sheetPr>
    <tabColor theme="0" tint="-0.34998626667073579"/>
  </sheetPr>
  <dimension ref="A1"/>
  <sheetViews>
    <sheetView workbookViewId="0"/>
  </sheetViews>
  <sheetFormatPr defaultRowHeight="17.75" x14ac:dyDescent="0.5"/>
  <sheetData/>
  <sheetProtection algorithmName="SHA-512" hashValue="ENg1IYu4zc+48iuuSilP8qzRfucLs59l6ftuhuIudyOaMQMM38RZpwThRb5z8q++s1+yoLOLgvlCi2hP6ED8hA==" saltValue="Hqd+0FPGTX6Way039UUcCw=="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ED9-789F-4D22-ACEB-E6F15F67D035}">
  <sheetPr codeName="Sheet2">
    <tabColor theme="9" tint="0.59999389629810485"/>
  </sheetPr>
  <dimension ref="A1:S146"/>
  <sheetViews>
    <sheetView view="pageBreakPreview" zoomScale="70" zoomScaleNormal="100" zoomScaleSheetLayoutView="70" workbookViewId="0">
      <selection activeCell="H1" sqref="H1:I1"/>
    </sheetView>
  </sheetViews>
  <sheetFormatPr defaultRowHeight="29.95" customHeight="1" x14ac:dyDescent="0.5"/>
  <cols>
    <col min="1" max="2" width="23.6328125" style="25" customWidth="1"/>
    <col min="3" max="3" width="15.6328125" style="25" customWidth="1"/>
    <col min="4" max="7" width="20.6328125" style="25" customWidth="1"/>
    <col min="8" max="9" width="15.6328125" style="25" customWidth="1"/>
    <col min="10" max="10" width="12.26953125" style="25" bestFit="1" customWidth="1"/>
    <col min="11" max="16" width="8.7265625" style="25"/>
    <col min="17" max="17" width="8.7265625" style="26"/>
    <col min="18" max="18" width="8.7265625" style="27"/>
    <col min="19" max="19" width="9" style="27" bestFit="1" customWidth="1"/>
    <col min="20" max="16384" width="8.7265625" style="25"/>
  </cols>
  <sheetData>
    <row r="1" spans="1:19" ht="29.95" customHeight="1" x14ac:dyDescent="0.5">
      <c r="A1" s="25" t="s">
        <v>243</v>
      </c>
      <c r="H1" s="102" t="s">
        <v>20</v>
      </c>
      <c r="I1" s="102"/>
    </row>
    <row r="2" spans="1:19" ht="29.95" customHeight="1" x14ac:dyDescent="0.5">
      <c r="A2" s="28" t="s">
        <v>21</v>
      </c>
      <c r="R2" s="29" t="s">
        <v>53</v>
      </c>
      <c r="S2" s="29" t="s">
        <v>52</v>
      </c>
    </row>
    <row r="3" spans="1:19" ht="15.05" customHeight="1" thickBot="1" x14ac:dyDescent="0.55000000000000004">
      <c r="Q3" s="30" t="s">
        <v>77</v>
      </c>
      <c r="R3" s="31">
        <f>COUNTIF($C$15:$C$44,Q3)</f>
        <v>0</v>
      </c>
      <c r="S3" s="31">
        <f>SUMIF($C$15:$C$44,Q4,$F$15:$F$44)+SUMIF($C$15:$C$44,Q4,$G$15:$G$44)</f>
        <v>0</v>
      </c>
    </row>
    <row r="4" spans="1:19" ht="29.95" customHeight="1" thickBot="1" x14ac:dyDescent="0.55000000000000004">
      <c r="A4" s="103" t="s">
        <v>248</v>
      </c>
      <c r="B4" s="103"/>
      <c r="C4" s="103"/>
      <c r="D4" s="103"/>
      <c r="E4" s="103"/>
      <c r="F4" s="103"/>
      <c r="G4" s="103"/>
      <c r="H4" s="103"/>
      <c r="I4" s="103"/>
      <c r="J4" s="103"/>
      <c r="Q4" s="30" t="s">
        <v>78</v>
      </c>
      <c r="R4" s="31">
        <f t="shared" ref="R4:R67" si="0">COUNTIF($C$15:$C$44,Q4)</f>
        <v>0</v>
      </c>
      <c r="S4" s="31">
        <f t="shared" ref="S4:S67" si="1">SUMIF($C$15:$C$44,Q5,$F$15:$F$44)+SUMIF($C$15:$C$44,Q5,$G$15:$G$44)</f>
        <v>0</v>
      </c>
    </row>
    <row r="5" spans="1:19" ht="15.05" customHeight="1" thickBot="1" x14ac:dyDescent="0.55000000000000004">
      <c r="Q5" s="30" t="s">
        <v>79</v>
      </c>
      <c r="R5" s="31">
        <f t="shared" si="0"/>
        <v>0</v>
      </c>
      <c r="S5" s="31">
        <f t="shared" si="1"/>
        <v>0</v>
      </c>
    </row>
    <row r="6" spans="1:19" ht="29.95" customHeight="1" thickBot="1" x14ac:dyDescent="0.55000000000000004">
      <c r="A6" s="32" t="s">
        <v>22</v>
      </c>
      <c r="B6" s="23"/>
      <c r="C6" s="98"/>
      <c r="D6" s="98"/>
      <c r="E6" s="98"/>
      <c r="F6" s="98"/>
      <c r="G6" s="98"/>
      <c r="H6" s="98"/>
      <c r="I6" s="98"/>
      <c r="Q6" s="30" t="s">
        <v>80</v>
      </c>
      <c r="R6" s="31">
        <f t="shared" si="0"/>
        <v>0</v>
      </c>
      <c r="S6" s="31">
        <f t="shared" si="1"/>
        <v>0</v>
      </c>
    </row>
    <row r="7" spans="1:19" ht="29.95" customHeight="1" thickBot="1" x14ac:dyDescent="0.55000000000000004">
      <c r="A7" s="6" t="s">
        <v>39</v>
      </c>
      <c r="B7" s="60" t="str">
        <f>IF(基本情報入力シート!V7="","",基本情報入力シート!V7)</f>
        <v/>
      </c>
      <c r="C7" s="60"/>
      <c r="D7" s="60"/>
      <c r="E7" s="60"/>
      <c r="F7" s="60"/>
      <c r="G7" s="60"/>
      <c r="H7" s="60"/>
      <c r="I7" s="60"/>
      <c r="Q7" s="30" t="s">
        <v>81</v>
      </c>
      <c r="R7" s="31">
        <f t="shared" si="0"/>
        <v>0</v>
      </c>
      <c r="S7" s="31">
        <f t="shared" si="1"/>
        <v>0</v>
      </c>
    </row>
    <row r="8" spans="1:19" ht="29.95" customHeight="1" thickBot="1" x14ac:dyDescent="0.55000000000000004">
      <c r="A8" s="6" t="s">
        <v>15</v>
      </c>
      <c r="B8" s="60" t="str">
        <f>IF(基本情報入力シート!V18="","",基本情報入力シート!V18)</f>
        <v/>
      </c>
      <c r="C8" s="60"/>
      <c r="D8" s="60"/>
      <c r="E8" s="60"/>
      <c r="F8" s="60"/>
      <c r="G8" s="60"/>
      <c r="H8" s="60"/>
      <c r="I8" s="60"/>
      <c r="Q8" s="30" t="s">
        <v>82</v>
      </c>
      <c r="R8" s="31">
        <f t="shared" si="0"/>
        <v>0</v>
      </c>
      <c r="S8" s="31">
        <f t="shared" si="1"/>
        <v>0</v>
      </c>
    </row>
    <row r="9" spans="1:19" ht="29.95" customHeight="1" thickBot="1" x14ac:dyDescent="0.55000000000000004">
      <c r="A9" s="6" t="s">
        <v>16</v>
      </c>
      <c r="B9" s="60" t="str">
        <f>IF(基本情報入力シート!V19="","",基本情報入力シート!V19)</f>
        <v/>
      </c>
      <c r="C9" s="60"/>
      <c r="D9" s="60"/>
      <c r="E9" s="60"/>
      <c r="F9" s="60"/>
      <c r="G9" s="60"/>
      <c r="H9" s="60"/>
      <c r="I9" s="60"/>
      <c r="Q9" s="30" t="s">
        <v>83</v>
      </c>
      <c r="R9" s="31">
        <f t="shared" si="0"/>
        <v>0</v>
      </c>
      <c r="S9" s="31">
        <f t="shared" si="1"/>
        <v>0</v>
      </c>
    </row>
    <row r="10" spans="1:19" ht="29.95" customHeight="1" thickBot="1" x14ac:dyDescent="0.55000000000000004">
      <c r="A10" s="6" t="s">
        <v>17</v>
      </c>
      <c r="B10" s="60" t="str">
        <f>IF(基本情報入力シート!V20="","",基本情報入力シート!V20)</f>
        <v>小規模多機能型居宅介護</v>
      </c>
      <c r="C10" s="60"/>
      <c r="D10" s="60"/>
      <c r="E10" s="60"/>
      <c r="F10" s="60"/>
      <c r="G10" s="60"/>
      <c r="H10" s="60"/>
      <c r="I10" s="60"/>
      <c r="Q10" s="30" t="s">
        <v>84</v>
      </c>
      <c r="R10" s="31">
        <f t="shared" si="0"/>
        <v>0</v>
      </c>
      <c r="S10" s="31">
        <f t="shared" si="1"/>
        <v>0</v>
      </c>
    </row>
    <row r="11" spans="1:19" ht="29.9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I11" s="100"/>
      <c r="Q11" s="30" t="s">
        <v>85</v>
      </c>
      <c r="R11" s="31">
        <f t="shared" si="0"/>
        <v>0</v>
      </c>
      <c r="S11" s="31">
        <f t="shared" si="1"/>
        <v>0</v>
      </c>
    </row>
    <row r="12" spans="1:19" ht="25" customHeight="1" thickBot="1" x14ac:dyDescent="0.55000000000000004">
      <c r="Q12" s="30" t="s">
        <v>86</v>
      </c>
      <c r="R12" s="31">
        <f t="shared" si="0"/>
        <v>0</v>
      </c>
      <c r="S12" s="31">
        <f t="shared" si="1"/>
        <v>0</v>
      </c>
    </row>
    <row r="13" spans="1:19" ht="25" customHeight="1" thickBot="1" x14ac:dyDescent="0.55000000000000004">
      <c r="A13" s="33" t="s">
        <v>270</v>
      </c>
      <c r="Q13" s="30" t="s">
        <v>87</v>
      </c>
      <c r="R13" s="31">
        <f t="shared" si="0"/>
        <v>0</v>
      </c>
      <c r="S13" s="31">
        <f t="shared" si="1"/>
        <v>0</v>
      </c>
    </row>
    <row r="14" spans="1:19" ht="43" customHeight="1" thickBot="1" x14ac:dyDescent="0.55000000000000004">
      <c r="A14" s="34" t="s">
        <v>28</v>
      </c>
      <c r="B14" s="34" t="s">
        <v>76</v>
      </c>
      <c r="C14" s="34" t="s">
        <v>23</v>
      </c>
      <c r="D14" s="35" t="s">
        <v>271</v>
      </c>
      <c r="E14" s="35" t="s">
        <v>272</v>
      </c>
      <c r="F14" s="35" t="s">
        <v>246</v>
      </c>
      <c r="G14" s="35" t="s">
        <v>247</v>
      </c>
      <c r="H14" s="35" t="s">
        <v>220</v>
      </c>
      <c r="I14" s="35" t="s">
        <v>221</v>
      </c>
      <c r="Q14" s="30" t="s">
        <v>88</v>
      </c>
      <c r="R14" s="31">
        <f t="shared" si="0"/>
        <v>0</v>
      </c>
      <c r="S14" s="31">
        <f t="shared" si="1"/>
        <v>0</v>
      </c>
    </row>
    <row r="15" spans="1:19" ht="25" customHeight="1" thickBot="1" x14ac:dyDescent="0.55000000000000004">
      <c r="A15" s="54"/>
      <c r="B15" s="54"/>
      <c r="C15" s="54"/>
      <c r="D15" s="54"/>
      <c r="E15" s="54"/>
      <c r="F15" s="55"/>
      <c r="G15" s="55"/>
      <c r="H15" s="36">
        <f>IF(AND(A15&lt;&gt;"",B15&lt;&gt;"",C15&lt;&gt;"",D15&lt;&gt;"",E15&lt;&gt;""),((F15+G15)*700),0)</f>
        <v>0</v>
      </c>
      <c r="I15" s="36">
        <f>H15*12</f>
        <v>0</v>
      </c>
      <c r="Q15" s="30" t="s">
        <v>89</v>
      </c>
      <c r="R15" s="31">
        <f t="shared" si="0"/>
        <v>0</v>
      </c>
      <c r="S15" s="31">
        <f t="shared" si="1"/>
        <v>0</v>
      </c>
    </row>
    <row r="16" spans="1:19" ht="25" customHeight="1" thickBot="1" x14ac:dyDescent="0.55000000000000004">
      <c r="A16" s="54"/>
      <c r="B16" s="54"/>
      <c r="C16" s="54"/>
      <c r="D16" s="54"/>
      <c r="E16" s="54"/>
      <c r="F16" s="55"/>
      <c r="G16" s="55"/>
      <c r="H16" s="36">
        <f t="shared" ref="H16:H18" si="2">IF(AND(A16&lt;&gt;"",B16&lt;&gt;"",C16&lt;&gt;"",D16&lt;&gt;"",E16&lt;&gt;""),((F16+G16)*700),0)</f>
        <v>0</v>
      </c>
      <c r="I16" s="36">
        <f t="shared" ref="I16:I18" si="3">H16*12</f>
        <v>0</v>
      </c>
      <c r="Q16" s="30" t="s">
        <v>90</v>
      </c>
      <c r="R16" s="31">
        <f t="shared" si="0"/>
        <v>0</v>
      </c>
      <c r="S16" s="31">
        <f t="shared" si="1"/>
        <v>0</v>
      </c>
    </row>
    <row r="17" spans="1:19" ht="25" customHeight="1" thickBot="1" x14ac:dyDescent="0.55000000000000004">
      <c r="A17" s="54"/>
      <c r="B17" s="54"/>
      <c r="C17" s="54"/>
      <c r="D17" s="54"/>
      <c r="E17" s="54"/>
      <c r="F17" s="55"/>
      <c r="G17" s="55"/>
      <c r="H17" s="36">
        <f t="shared" si="2"/>
        <v>0</v>
      </c>
      <c r="I17" s="36">
        <f t="shared" si="3"/>
        <v>0</v>
      </c>
      <c r="Q17" s="30" t="s">
        <v>91</v>
      </c>
      <c r="R17" s="31">
        <f t="shared" si="0"/>
        <v>0</v>
      </c>
      <c r="S17" s="31">
        <f t="shared" si="1"/>
        <v>0</v>
      </c>
    </row>
    <row r="18" spans="1:19" ht="25" customHeight="1" thickBot="1" x14ac:dyDescent="0.55000000000000004">
      <c r="A18" s="54"/>
      <c r="B18" s="54"/>
      <c r="C18" s="54"/>
      <c r="D18" s="54"/>
      <c r="E18" s="54"/>
      <c r="F18" s="55"/>
      <c r="G18" s="55"/>
      <c r="H18" s="36">
        <f t="shared" si="2"/>
        <v>0</v>
      </c>
      <c r="I18" s="36">
        <f t="shared" si="3"/>
        <v>0</v>
      </c>
      <c r="Q18" s="30" t="s">
        <v>92</v>
      </c>
      <c r="R18" s="31">
        <f t="shared" si="0"/>
        <v>0</v>
      </c>
      <c r="S18" s="31">
        <f t="shared" si="1"/>
        <v>0</v>
      </c>
    </row>
    <row r="19" spans="1:19" ht="25" customHeight="1" thickBot="1" x14ac:dyDescent="0.55000000000000004">
      <c r="A19" s="54"/>
      <c r="B19" s="54"/>
      <c r="C19" s="54"/>
      <c r="D19" s="54"/>
      <c r="E19" s="54"/>
      <c r="F19" s="55"/>
      <c r="G19" s="55"/>
      <c r="H19" s="36">
        <f t="shared" ref="H19:H31" si="4">IF(AND(A19&lt;&gt;"",B19&lt;&gt;"",C19&lt;&gt;"",D19&lt;&gt;"",E19&lt;&gt;""),((F19+G19)*700),0)</f>
        <v>0</v>
      </c>
      <c r="I19" s="36">
        <f t="shared" ref="I19:I31" si="5">H19*12</f>
        <v>0</v>
      </c>
      <c r="Q19" s="30" t="s">
        <v>93</v>
      </c>
      <c r="R19" s="31">
        <f t="shared" si="0"/>
        <v>0</v>
      </c>
      <c r="S19" s="31">
        <f t="shared" si="1"/>
        <v>0</v>
      </c>
    </row>
    <row r="20" spans="1:19" ht="25" customHeight="1" thickBot="1" x14ac:dyDescent="0.55000000000000004">
      <c r="A20" s="54"/>
      <c r="B20" s="54"/>
      <c r="C20" s="54"/>
      <c r="D20" s="54"/>
      <c r="E20" s="54"/>
      <c r="F20" s="55"/>
      <c r="G20" s="55"/>
      <c r="H20" s="36">
        <f t="shared" si="4"/>
        <v>0</v>
      </c>
      <c r="I20" s="36">
        <f t="shared" si="5"/>
        <v>0</v>
      </c>
      <c r="Q20" s="30" t="s">
        <v>94</v>
      </c>
      <c r="R20" s="31">
        <f t="shared" si="0"/>
        <v>0</v>
      </c>
      <c r="S20" s="31">
        <f t="shared" si="1"/>
        <v>0</v>
      </c>
    </row>
    <row r="21" spans="1:19" ht="25" customHeight="1" thickBot="1" x14ac:dyDescent="0.55000000000000004">
      <c r="A21" s="54"/>
      <c r="B21" s="54"/>
      <c r="C21" s="54"/>
      <c r="D21" s="54"/>
      <c r="E21" s="54"/>
      <c r="F21" s="55"/>
      <c r="G21" s="55"/>
      <c r="H21" s="36">
        <f t="shared" si="4"/>
        <v>0</v>
      </c>
      <c r="I21" s="36">
        <f t="shared" si="5"/>
        <v>0</v>
      </c>
      <c r="Q21" s="30" t="s">
        <v>95</v>
      </c>
      <c r="R21" s="31">
        <f t="shared" si="0"/>
        <v>0</v>
      </c>
      <c r="S21" s="31">
        <f t="shared" si="1"/>
        <v>0</v>
      </c>
    </row>
    <row r="22" spans="1:19" ht="25" customHeight="1" thickBot="1" x14ac:dyDescent="0.55000000000000004">
      <c r="A22" s="54"/>
      <c r="B22" s="54"/>
      <c r="C22" s="54"/>
      <c r="D22" s="54"/>
      <c r="E22" s="54"/>
      <c r="F22" s="55"/>
      <c r="G22" s="55"/>
      <c r="H22" s="36">
        <f t="shared" si="4"/>
        <v>0</v>
      </c>
      <c r="I22" s="36">
        <f t="shared" si="5"/>
        <v>0</v>
      </c>
      <c r="Q22" s="30" t="s">
        <v>96</v>
      </c>
      <c r="R22" s="31">
        <f t="shared" si="0"/>
        <v>0</v>
      </c>
      <c r="S22" s="31">
        <f t="shared" si="1"/>
        <v>0</v>
      </c>
    </row>
    <row r="23" spans="1:19" ht="25" customHeight="1" thickBot="1" x14ac:dyDescent="0.55000000000000004">
      <c r="A23" s="54"/>
      <c r="B23" s="54"/>
      <c r="C23" s="54"/>
      <c r="D23" s="54"/>
      <c r="E23" s="54"/>
      <c r="F23" s="55"/>
      <c r="G23" s="55"/>
      <c r="H23" s="36">
        <f t="shared" si="4"/>
        <v>0</v>
      </c>
      <c r="I23" s="36">
        <f t="shared" si="5"/>
        <v>0</v>
      </c>
      <c r="Q23" s="30" t="s">
        <v>97</v>
      </c>
      <c r="R23" s="31">
        <f t="shared" si="0"/>
        <v>0</v>
      </c>
      <c r="S23" s="31">
        <f t="shared" si="1"/>
        <v>0</v>
      </c>
    </row>
    <row r="24" spans="1:19" ht="25" customHeight="1" thickBot="1" x14ac:dyDescent="0.55000000000000004">
      <c r="A24" s="54"/>
      <c r="B24" s="54"/>
      <c r="C24" s="54"/>
      <c r="D24" s="54"/>
      <c r="E24" s="54"/>
      <c r="F24" s="55"/>
      <c r="G24" s="55"/>
      <c r="H24" s="36">
        <f t="shared" si="4"/>
        <v>0</v>
      </c>
      <c r="I24" s="36">
        <f t="shared" si="5"/>
        <v>0</v>
      </c>
      <c r="Q24" s="30" t="s">
        <v>98</v>
      </c>
      <c r="R24" s="31">
        <f t="shared" si="0"/>
        <v>0</v>
      </c>
      <c r="S24" s="31">
        <f t="shared" si="1"/>
        <v>0</v>
      </c>
    </row>
    <row r="25" spans="1:19" ht="25" customHeight="1" thickBot="1" x14ac:dyDescent="0.55000000000000004">
      <c r="A25" s="54"/>
      <c r="B25" s="54"/>
      <c r="C25" s="54"/>
      <c r="D25" s="54"/>
      <c r="E25" s="54"/>
      <c r="F25" s="55"/>
      <c r="G25" s="55"/>
      <c r="H25" s="36">
        <f t="shared" si="4"/>
        <v>0</v>
      </c>
      <c r="I25" s="36">
        <f t="shared" si="5"/>
        <v>0</v>
      </c>
      <c r="Q25" s="30" t="s">
        <v>99</v>
      </c>
      <c r="R25" s="31">
        <f t="shared" si="0"/>
        <v>0</v>
      </c>
      <c r="S25" s="31">
        <f t="shared" si="1"/>
        <v>0</v>
      </c>
    </row>
    <row r="26" spans="1:19" ht="25" customHeight="1" thickBot="1" x14ac:dyDescent="0.55000000000000004">
      <c r="A26" s="54"/>
      <c r="B26" s="54"/>
      <c r="C26" s="54"/>
      <c r="D26" s="54"/>
      <c r="E26" s="54"/>
      <c r="F26" s="55"/>
      <c r="G26" s="55"/>
      <c r="H26" s="36">
        <f t="shared" si="4"/>
        <v>0</v>
      </c>
      <c r="I26" s="36">
        <f t="shared" si="5"/>
        <v>0</v>
      </c>
      <c r="Q26" s="30" t="s">
        <v>100</v>
      </c>
      <c r="R26" s="31">
        <f t="shared" si="0"/>
        <v>0</v>
      </c>
      <c r="S26" s="31">
        <f t="shared" si="1"/>
        <v>0</v>
      </c>
    </row>
    <row r="27" spans="1:19" ht="25" customHeight="1" thickBot="1" x14ac:dyDescent="0.55000000000000004">
      <c r="A27" s="54"/>
      <c r="B27" s="54"/>
      <c r="C27" s="54"/>
      <c r="D27" s="54"/>
      <c r="E27" s="54"/>
      <c r="F27" s="55"/>
      <c r="G27" s="55"/>
      <c r="H27" s="36">
        <f t="shared" si="4"/>
        <v>0</v>
      </c>
      <c r="I27" s="36">
        <f t="shared" si="5"/>
        <v>0</v>
      </c>
      <c r="Q27" s="30" t="s">
        <v>101</v>
      </c>
      <c r="R27" s="31">
        <f t="shared" si="0"/>
        <v>0</v>
      </c>
      <c r="S27" s="31">
        <f t="shared" si="1"/>
        <v>0</v>
      </c>
    </row>
    <row r="28" spans="1:19" ht="25" customHeight="1" thickBot="1" x14ac:dyDescent="0.55000000000000004">
      <c r="A28" s="54"/>
      <c r="B28" s="54"/>
      <c r="C28" s="54"/>
      <c r="D28" s="54"/>
      <c r="E28" s="54"/>
      <c r="F28" s="55"/>
      <c r="G28" s="55"/>
      <c r="H28" s="36">
        <f t="shared" si="4"/>
        <v>0</v>
      </c>
      <c r="I28" s="36">
        <f t="shared" si="5"/>
        <v>0</v>
      </c>
      <c r="Q28" s="30" t="s">
        <v>102</v>
      </c>
      <c r="R28" s="31">
        <f t="shared" si="0"/>
        <v>0</v>
      </c>
      <c r="S28" s="31">
        <f t="shared" si="1"/>
        <v>0</v>
      </c>
    </row>
    <row r="29" spans="1:19" ht="25" customHeight="1" thickBot="1" x14ac:dyDescent="0.55000000000000004">
      <c r="A29" s="54"/>
      <c r="B29" s="54"/>
      <c r="C29" s="54"/>
      <c r="D29" s="54"/>
      <c r="E29" s="54"/>
      <c r="F29" s="55"/>
      <c r="G29" s="55"/>
      <c r="H29" s="36">
        <f t="shared" si="4"/>
        <v>0</v>
      </c>
      <c r="I29" s="36">
        <f t="shared" si="5"/>
        <v>0</v>
      </c>
      <c r="Q29" s="30" t="s">
        <v>103</v>
      </c>
      <c r="R29" s="31">
        <f t="shared" si="0"/>
        <v>0</v>
      </c>
      <c r="S29" s="31">
        <f t="shared" si="1"/>
        <v>0</v>
      </c>
    </row>
    <row r="30" spans="1:19" ht="25" customHeight="1" thickBot="1" x14ac:dyDescent="0.55000000000000004">
      <c r="A30" s="54"/>
      <c r="B30" s="54"/>
      <c r="C30" s="54"/>
      <c r="D30" s="54"/>
      <c r="E30" s="54"/>
      <c r="F30" s="55"/>
      <c r="G30" s="55"/>
      <c r="H30" s="36">
        <f t="shared" si="4"/>
        <v>0</v>
      </c>
      <c r="I30" s="36">
        <f t="shared" si="5"/>
        <v>0</v>
      </c>
      <c r="Q30" s="30" t="s">
        <v>104</v>
      </c>
      <c r="R30" s="31">
        <f t="shared" si="0"/>
        <v>0</v>
      </c>
      <c r="S30" s="31">
        <f t="shared" si="1"/>
        <v>0</v>
      </c>
    </row>
    <row r="31" spans="1:19" ht="25" customHeight="1" thickBot="1" x14ac:dyDescent="0.55000000000000004">
      <c r="A31" s="54"/>
      <c r="B31" s="54"/>
      <c r="C31" s="54"/>
      <c r="D31" s="54"/>
      <c r="E31" s="54"/>
      <c r="F31" s="55"/>
      <c r="G31" s="55"/>
      <c r="H31" s="36">
        <f t="shared" si="4"/>
        <v>0</v>
      </c>
      <c r="I31" s="36">
        <f t="shared" si="5"/>
        <v>0</v>
      </c>
      <c r="Q31" s="30" t="s">
        <v>105</v>
      </c>
      <c r="R31" s="31">
        <f t="shared" si="0"/>
        <v>0</v>
      </c>
      <c r="S31" s="31">
        <f t="shared" si="1"/>
        <v>0</v>
      </c>
    </row>
    <row r="32" spans="1:19" ht="25" customHeight="1" thickBot="1" x14ac:dyDescent="0.55000000000000004">
      <c r="A32" s="54"/>
      <c r="B32" s="54"/>
      <c r="C32" s="54"/>
      <c r="D32" s="54"/>
      <c r="E32" s="54"/>
      <c r="F32" s="55"/>
      <c r="G32" s="55"/>
      <c r="H32" s="36">
        <f t="shared" ref="H32:H44" si="6">IF(AND(A32&lt;&gt;"",B32&lt;&gt;"",C32&lt;&gt;"",D32&lt;&gt;"",E32&lt;&gt;""),((F32+G32)*700),0)</f>
        <v>0</v>
      </c>
      <c r="I32" s="36">
        <f t="shared" ref="I32:I44" si="7">H32*12</f>
        <v>0</v>
      </c>
      <c r="Q32" s="30" t="s">
        <v>106</v>
      </c>
      <c r="R32" s="31">
        <f t="shared" si="0"/>
        <v>0</v>
      </c>
      <c r="S32" s="31">
        <f t="shared" si="1"/>
        <v>0</v>
      </c>
    </row>
    <row r="33" spans="1:19" ht="25" customHeight="1" thickBot="1" x14ac:dyDescent="0.55000000000000004">
      <c r="A33" s="54"/>
      <c r="B33" s="54"/>
      <c r="C33" s="54"/>
      <c r="D33" s="54"/>
      <c r="E33" s="54"/>
      <c r="F33" s="55"/>
      <c r="G33" s="55"/>
      <c r="H33" s="36">
        <f t="shared" si="6"/>
        <v>0</v>
      </c>
      <c r="I33" s="36">
        <f t="shared" si="7"/>
        <v>0</v>
      </c>
      <c r="Q33" s="30" t="s">
        <v>107</v>
      </c>
      <c r="R33" s="31">
        <f t="shared" si="0"/>
        <v>0</v>
      </c>
      <c r="S33" s="31">
        <f t="shared" si="1"/>
        <v>0</v>
      </c>
    </row>
    <row r="34" spans="1:19" ht="25" customHeight="1" thickBot="1" x14ac:dyDescent="0.55000000000000004">
      <c r="A34" s="54"/>
      <c r="B34" s="54"/>
      <c r="C34" s="54"/>
      <c r="D34" s="54"/>
      <c r="E34" s="54"/>
      <c r="F34" s="55"/>
      <c r="G34" s="55"/>
      <c r="H34" s="36">
        <f t="shared" si="6"/>
        <v>0</v>
      </c>
      <c r="I34" s="36">
        <f t="shared" si="7"/>
        <v>0</v>
      </c>
      <c r="Q34" s="30" t="s">
        <v>108</v>
      </c>
      <c r="R34" s="31">
        <f t="shared" si="0"/>
        <v>0</v>
      </c>
      <c r="S34" s="31">
        <f t="shared" si="1"/>
        <v>0</v>
      </c>
    </row>
    <row r="35" spans="1:19" ht="25" customHeight="1" thickBot="1" x14ac:dyDescent="0.55000000000000004">
      <c r="A35" s="54"/>
      <c r="B35" s="54"/>
      <c r="C35" s="54"/>
      <c r="D35" s="54"/>
      <c r="E35" s="54"/>
      <c r="F35" s="55"/>
      <c r="G35" s="55"/>
      <c r="H35" s="36">
        <f t="shared" si="6"/>
        <v>0</v>
      </c>
      <c r="I35" s="36">
        <f t="shared" si="7"/>
        <v>0</v>
      </c>
      <c r="Q35" s="30" t="s">
        <v>109</v>
      </c>
      <c r="R35" s="31">
        <f t="shared" si="0"/>
        <v>0</v>
      </c>
      <c r="S35" s="31">
        <f t="shared" si="1"/>
        <v>0</v>
      </c>
    </row>
    <row r="36" spans="1:19" ht="25" customHeight="1" thickBot="1" x14ac:dyDescent="0.55000000000000004">
      <c r="A36" s="54"/>
      <c r="B36" s="54"/>
      <c r="C36" s="54"/>
      <c r="D36" s="54"/>
      <c r="E36" s="54"/>
      <c r="F36" s="55"/>
      <c r="G36" s="55"/>
      <c r="H36" s="36">
        <f t="shared" si="6"/>
        <v>0</v>
      </c>
      <c r="I36" s="36">
        <f t="shared" si="7"/>
        <v>0</v>
      </c>
      <c r="Q36" s="30" t="s">
        <v>110</v>
      </c>
      <c r="R36" s="31">
        <f t="shared" si="0"/>
        <v>0</v>
      </c>
      <c r="S36" s="31">
        <f t="shared" si="1"/>
        <v>0</v>
      </c>
    </row>
    <row r="37" spans="1:19" ht="25" customHeight="1" thickBot="1" x14ac:dyDescent="0.55000000000000004">
      <c r="A37" s="54"/>
      <c r="B37" s="54"/>
      <c r="C37" s="54"/>
      <c r="D37" s="54"/>
      <c r="E37" s="54"/>
      <c r="F37" s="55"/>
      <c r="G37" s="55"/>
      <c r="H37" s="36">
        <f t="shared" si="6"/>
        <v>0</v>
      </c>
      <c r="I37" s="36">
        <f t="shared" si="7"/>
        <v>0</v>
      </c>
      <c r="Q37" s="30" t="s">
        <v>111</v>
      </c>
      <c r="R37" s="31">
        <f t="shared" si="0"/>
        <v>0</v>
      </c>
      <c r="S37" s="31">
        <f t="shared" si="1"/>
        <v>0</v>
      </c>
    </row>
    <row r="38" spans="1:19" ht="25" customHeight="1" thickBot="1" x14ac:dyDescent="0.55000000000000004">
      <c r="A38" s="54"/>
      <c r="B38" s="54"/>
      <c r="C38" s="54"/>
      <c r="D38" s="54"/>
      <c r="E38" s="54"/>
      <c r="F38" s="55"/>
      <c r="G38" s="55"/>
      <c r="H38" s="36">
        <f t="shared" si="6"/>
        <v>0</v>
      </c>
      <c r="I38" s="36">
        <f t="shared" si="7"/>
        <v>0</v>
      </c>
      <c r="Q38" s="30" t="s">
        <v>112</v>
      </c>
      <c r="R38" s="31">
        <f t="shared" si="0"/>
        <v>0</v>
      </c>
      <c r="S38" s="31">
        <f t="shared" si="1"/>
        <v>0</v>
      </c>
    </row>
    <row r="39" spans="1:19" ht="25" customHeight="1" thickBot="1" x14ac:dyDescent="0.55000000000000004">
      <c r="A39" s="54"/>
      <c r="B39" s="54"/>
      <c r="C39" s="54"/>
      <c r="D39" s="54"/>
      <c r="E39" s="54"/>
      <c r="F39" s="55"/>
      <c r="G39" s="55"/>
      <c r="H39" s="36">
        <f t="shared" si="6"/>
        <v>0</v>
      </c>
      <c r="I39" s="36">
        <f t="shared" si="7"/>
        <v>0</v>
      </c>
      <c r="Q39" s="30" t="s">
        <v>113</v>
      </c>
      <c r="R39" s="31">
        <f t="shared" si="0"/>
        <v>0</v>
      </c>
      <c r="S39" s="31">
        <f t="shared" si="1"/>
        <v>0</v>
      </c>
    </row>
    <row r="40" spans="1:19" ht="25" customHeight="1" thickBot="1" x14ac:dyDescent="0.55000000000000004">
      <c r="A40" s="54"/>
      <c r="B40" s="54"/>
      <c r="C40" s="54"/>
      <c r="D40" s="54"/>
      <c r="E40" s="54"/>
      <c r="F40" s="55"/>
      <c r="G40" s="55"/>
      <c r="H40" s="36">
        <f t="shared" si="6"/>
        <v>0</v>
      </c>
      <c r="I40" s="36">
        <f t="shared" si="7"/>
        <v>0</v>
      </c>
      <c r="Q40" s="30" t="s">
        <v>114</v>
      </c>
      <c r="R40" s="31">
        <f t="shared" si="0"/>
        <v>0</v>
      </c>
      <c r="S40" s="31">
        <f t="shared" si="1"/>
        <v>0</v>
      </c>
    </row>
    <row r="41" spans="1:19" ht="25" customHeight="1" thickBot="1" x14ac:dyDescent="0.55000000000000004">
      <c r="A41" s="54"/>
      <c r="B41" s="54"/>
      <c r="C41" s="54"/>
      <c r="D41" s="54"/>
      <c r="E41" s="54"/>
      <c r="F41" s="55"/>
      <c r="G41" s="55"/>
      <c r="H41" s="36">
        <f t="shared" si="6"/>
        <v>0</v>
      </c>
      <c r="I41" s="36">
        <f t="shared" si="7"/>
        <v>0</v>
      </c>
      <c r="Q41" s="30" t="s">
        <v>115</v>
      </c>
      <c r="R41" s="31">
        <f t="shared" si="0"/>
        <v>0</v>
      </c>
      <c r="S41" s="31">
        <f t="shared" si="1"/>
        <v>0</v>
      </c>
    </row>
    <row r="42" spans="1:19" ht="25" customHeight="1" thickBot="1" x14ac:dyDescent="0.55000000000000004">
      <c r="A42" s="54"/>
      <c r="B42" s="54"/>
      <c r="C42" s="54"/>
      <c r="D42" s="54"/>
      <c r="E42" s="54"/>
      <c r="F42" s="55"/>
      <c r="G42" s="55"/>
      <c r="H42" s="36">
        <f t="shared" si="6"/>
        <v>0</v>
      </c>
      <c r="I42" s="36">
        <f t="shared" si="7"/>
        <v>0</v>
      </c>
      <c r="Q42" s="30" t="s">
        <v>116</v>
      </c>
      <c r="R42" s="31">
        <f t="shared" si="0"/>
        <v>0</v>
      </c>
      <c r="S42" s="31">
        <f t="shared" si="1"/>
        <v>0</v>
      </c>
    </row>
    <row r="43" spans="1:19" ht="25" customHeight="1" thickBot="1" x14ac:dyDescent="0.55000000000000004">
      <c r="A43" s="54"/>
      <c r="B43" s="54"/>
      <c r="C43" s="54"/>
      <c r="D43" s="54"/>
      <c r="E43" s="54"/>
      <c r="F43" s="55"/>
      <c r="G43" s="55"/>
      <c r="H43" s="36">
        <f t="shared" si="6"/>
        <v>0</v>
      </c>
      <c r="I43" s="36">
        <f t="shared" si="7"/>
        <v>0</v>
      </c>
      <c r="Q43" s="30" t="s">
        <v>117</v>
      </c>
      <c r="R43" s="31">
        <f t="shared" si="0"/>
        <v>0</v>
      </c>
      <c r="S43" s="31">
        <f t="shared" si="1"/>
        <v>0</v>
      </c>
    </row>
    <row r="44" spans="1:19" ht="25" customHeight="1" thickBot="1" x14ac:dyDescent="0.55000000000000004">
      <c r="A44" s="54"/>
      <c r="B44" s="54"/>
      <c r="C44" s="54"/>
      <c r="D44" s="54"/>
      <c r="E44" s="54"/>
      <c r="F44" s="55"/>
      <c r="G44" s="55"/>
      <c r="H44" s="36">
        <f t="shared" si="6"/>
        <v>0</v>
      </c>
      <c r="I44" s="36">
        <f t="shared" si="7"/>
        <v>0</v>
      </c>
      <c r="Q44" s="30" t="s">
        <v>118</v>
      </c>
      <c r="R44" s="31">
        <f t="shared" si="0"/>
        <v>0</v>
      </c>
      <c r="S44" s="31">
        <f t="shared" si="1"/>
        <v>0</v>
      </c>
    </row>
    <row r="45" spans="1:19" ht="25" customHeight="1" thickBot="1" x14ac:dyDescent="0.55000000000000004">
      <c r="A45" s="101" t="s">
        <v>24</v>
      </c>
      <c r="B45" s="101"/>
      <c r="C45" s="101"/>
      <c r="D45" s="101"/>
      <c r="E45" s="101"/>
      <c r="F45" s="37">
        <f>SUM(F15:F44)</f>
        <v>0</v>
      </c>
      <c r="G45" s="37">
        <f>SUM(G15:G44)</f>
        <v>0</v>
      </c>
      <c r="H45" s="38">
        <f>SUMIF(H15:H44,"&lt;&gt;#N/A")</f>
        <v>0</v>
      </c>
      <c r="I45" s="38">
        <f>SUMIF(I15:I44,"&lt;&gt;#N/A")</f>
        <v>0</v>
      </c>
      <c r="Q45" s="30" t="s">
        <v>119</v>
      </c>
      <c r="R45" s="31">
        <f t="shared" si="0"/>
        <v>0</v>
      </c>
      <c r="S45" s="31">
        <f t="shared" si="1"/>
        <v>0</v>
      </c>
    </row>
    <row r="46" spans="1:19" ht="25" customHeight="1" thickBot="1" x14ac:dyDescent="0.55000000000000004">
      <c r="Q46" s="30" t="s">
        <v>120</v>
      </c>
      <c r="R46" s="31">
        <f t="shared" si="0"/>
        <v>0</v>
      </c>
      <c r="S46" s="31">
        <f t="shared" si="1"/>
        <v>0</v>
      </c>
    </row>
    <row r="47" spans="1:19" ht="25" customHeight="1" thickBot="1" x14ac:dyDescent="0.55000000000000004">
      <c r="A47" s="33" t="s">
        <v>25</v>
      </c>
      <c r="B47" s="39"/>
      <c r="Q47" s="30" t="s">
        <v>121</v>
      </c>
      <c r="R47" s="31">
        <f t="shared" si="0"/>
        <v>0</v>
      </c>
      <c r="S47" s="31">
        <f t="shared" si="1"/>
        <v>0</v>
      </c>
    </row>
    <row r="48" spans="1:19" ht="39.799999999999997" customHeight="1" thickBot="1" x14ac:dyDescent="0.55000000000000004">
      <c r="A48" s="40" t="s">
        <v>26</v>
      </c>
      <c r="B48" s="41" t="s">
        <v>27</v>
      </c>
      <c r="C48" s="42" t="s">
        <v>249</v>
      </c>
      <c r="D48" s="43" t="s">
        <v>250</v>
      </c>
      <c r="E48" s="44" t="s">
        <v>252</v>
      </c>
      <c r="F48" s="45" t="s">
        <v>220</v>
      </c>
      <c r="G48" s="45" t="s">
        <v>221</v>
      </c>
      <c r="H48" s="41" t="s">
        <v>251</v>
      </c>
      <c r="Q48" s="30" t="s">
        <v>122</v>
      </c>
      <c r="R48" s="31">
        <f t="shared" si="0"/>
        <v>0</v>
      </c>
      <c r="S48" s="31">
        <f t="shared" si="1"/>
        <v>0</v>
      </c>
    </row>
    <row r="49" spans="1:19" ht="25" customHeight="1" thickBot="1" x14ac:dyDescent="0.55000000000000004">
      <c r="A49" s="46">
        <f>COUNTA(C15:C44)</f>
        <v>0</v>
      </c>
      <c r="B49" s="47">
        <f>COUNTA(B15:B44)</f>
        <v>0</v>
      </c>
      <c r="C49" s="48">
        <f>F45</f>
        <v>0</v>
      </c>
      <c r="D49" s="49">
        <f>G45</f>
        <v>0</v>
      </c>
      <c r="E49" s="50">
        <f>C49+D49</f>
        <v>0</v>
      </c>
      <c r="F49" s="51">
        <f>H45</f>
        <v>0</v>
      </c>
      <c r="G49" s="51">
        <f>I45</f>
        <v>0</v>
      </c>
      <c r="H49" s="52" t="str">
        <f>IF(G49&gt;933000,"×","〇")</f>
        <v>〇</v>
      </c>
      <c r="Q49" s="30" t="s">
        <v>123</v>
      </c>
      <c r="R49" s="31">
        <f t="shared" si="0"/>
        <v>0</v>
      </c>
      <c r="S49" s="31">
        <f t="shared" si="1"/>
        <v>0</v>
      </c>
    </row>
    <row r="50" spans="1:19" ht="29.95" customHeight="1" thickBot="1" x14ac:dyDescent="0.55000000000000004">
      <c r="Q50" s="30" t="s">
        <v>124</v>
      </c>
      <c r="R50" s="31">
        <f t="shared" si="0"/>
        <v>0</v>
      </c>
      <c r="S50" s="31">
        <f t="shared" si="1"/>
        <v>0</v>
      </c>
    </row>
    <row r="51" spans="1:19" ht="20.05" customHeight="1" thickBot="1" x14ac:dyDescent="0.55000000000000004">
      <c r="F51" s="53"/>
      <c r="G51" s="53"/>
      <c r="Q51" s="30" t="s">
        <v>125</v>
      </c>
      <c r="R51" s="31">
        <f t="shared" si="0"/>
        <v>0</v>
      </c>
      <c r="S51" s="31">
        <f t="shared" si="1"/>
        <v>0</v>
      </c>
    </row>
    <row r="52" spans="1:19" ht="20.05" customHeight="1" thickBot="1" x14ac:dyDescent="0.55000000000000004">
      <c r="A52" s="27"/>
      <c r="D52" s="53"/>
      <c r="E52" s="53"/>
      <c r="F52" s="53"/>
      <c r="Q52" s="30" t="s">
        <v>126</v>
      </c>
      <c r="R52" s="31">
        <f t="shared" si="0"/>
        <v>0</v>
      </c>
      <c r="S52" s="31">
        <f t="shared" si="1"/>
        <v>0</v>
      </c>
    </row>
    <row r="53" spans="1:19" ht="20.05" customHeight="1" thickBot="1" x14ac:dyDescent="0.55000000000000004">
      <c r="A53" s="27"/>
      <c r="Q53" s="30" t="s">
        <v>127</v>
      </c>
      <c r="R53" s="31">
        <f t="shared" si="0"/>
        <v>0</v>
      </c>
      <c r="S53" s="31">
        <f t="shared" si="1"/>
        <v>0</v>
      </c>
    </row>
    <row r="54" spans="1:19" ht="20.05" customHeight="1" thickBot="1" x14ac:dyDescent="0.55000000000000004">
      <c r="A54" s="27"/>
      <c r="Q54" s="30" t="s">
        <v>128</v>
      </c>
      <c r="R54" s="31">
        <f t="shared" si="0"/>
        <v>0</v>
      </c>
      <c r="S54" s="31">
        <f t="shared" si="1"/>
        <v>0</v>
      </c>
    </row>
    <row r="55" spans="1:19" ht="20.05" customHeight="1" thickBot="1" x14ac:dyDescent="0.55000000000000004">
      <c r="A55" s="27"/>
      <c r="Q55" s="30" t="s">
        <v>129</v>
      </c>
      <c r="R55" s="31">
        <f t="shared" si="0"/>
        <v>0</v>
      </c>
      <c r="S55" s="31">
        <f t="shared" si="1"/>
        <v>0</v>
      </c>
    </row>
    <row r="56" spans="1:19" ht="29.95" customHeight="1" thickBot="1" x14ac:dyDescent="0.55000000000000004">
      <c r="A56" s="27"/>
      <c r="Q56" s="30" t="s">
        <v>130</v>
      </c>
      <c r="R56" s="31">
        <f t="shared" si="0"/>
        <v>0</v>
      </c>
      <c r="S56" s="31">
        <f t="shared" si="1"/>
        <v>0</v>
      </c>
    </row>
    <row r="57" spans="1:19" ht="29.95" customHeight="1" thickBot="1" x14ac:dyDescent="0.55000000000000004">
      <c r="Q57" s="30" t="s">
        <v>131</v>
      </c>
      <c r="R57" s="31">
        <f t="shared" si="0"/>
        <v>0</v>
      </c>
      <c r="S57" s="31">
        <f t="shared" si="1"/>
        <v>0</v>
      </c>
    </row>
    <row r="58" spans="1:19" ht="29.95" customHeight="1" thickBot="1" x14ac:dyDescent="0.55000000000000004">
      <c r="Q58" s="30" t="s">
        <v>132</v>
      </c>
      <c r="R58" s="31">
        <f t="shared" si="0"/>
        <v>0</v>
      </c>
      <c r="S58" s="31">
        <f t="shared" si="1"/>
        <v>0</v>
      </c>
    </row>
    <row r="59" spans="1:19" ht="29.95" customHeight="1" thickBot="1" x14ac:dyDescent="0.55000000000000004">
      <c r="Q59" s="30" t="s">
        <v>133</v>
      </c>
      <c r="R59" s="31">
        <f t="shared" si="0"/>
        <v>0</v>
      </c>
      <c r="S59" s="31">
        <f t="shared" si="1"/>
        <v>0</v>
      </c>
    </row>
    <row r="60" spans="1:19" ht="29.95" customHeight="1" thickBot="1" x14ac:dyDescent="0.55000000000000004">
      <c r="Q60" s="30" t="s">
        <v>134</v>
      </c>
      <c r="R60" s="31">
        <f t="shared" si="0"/>
        <v>0</v>
      </c>
      <c r="S60" s="31">
        <f t="shared" si="1"/>
        <v>0</v>
      </c>
    </row>
    <row r="61" spans="1:19" ht="29.95" customHeight="1" thickBot="1" x14ac:dyDescent="0.55000000000000004">
      <c r="Q61" s="30" t="s">
        <v>135</v>
      </c>
      <c r="R61" s="31">
        <f t="shared" si="0"/>
        <v>0</v>
      </c>
      <c r="S61" s="31">
        <f t="shared" si="1"/>
        <v>0</v>
      </c>
    </row>
    <row r="62" spans="1:19" ht="29.95" customHeight="1" thickBot="1" x14ac:dyDescent="0.55000000000000004">
      <c r="Q62" s="30" t="s">
        <v>136</v>
      </c>
      <c r="R62" s="31">
        <f t="shared" si="0"/>
        <v>0</v>
      </c>
      <c r="S62" s="31">
        <f t="shared" si="1"/>
        <v>0</v>
      </c>
    </row>
    <row r="63" spans="1:19" ht="29.95" customHeight="1" thickBot="1" x14ac:dyDescent="0.55000000000000004">
      <c r="Q63" s="30" t="s">
        <v>137</v>
      </c>
      <c r="R63" s="31">
        <f t="shared" si="0"/>
        <v>0</v>
      </c>
      <c r="S63" s="31">
        <f t="shared" si="1"/>
        <v>0</v>
      </c>
    </row>
    <row r="64" spans="1:19" ht="29.95" customHeight="1" thickBot="1" x14ac:dyDescent="0.55000000000000004">
      <c r="Q64" s="30" t="s">
        <v>138</v>
      </c>
      <c r="R64" s="31">
        <f t="shared" si="0"/>
        <v>0</v>
      </c>
      <c r="S64" s="31">
        <f t="shared" si="1"/>
        <v>0</v>
      </c>
    </row>
    <row r="65" spans="17:19" ht="29.95" customHeight="1" thickBot="1" x14ac:dyDescent="0.55000000000000004">
      <c r="Q65" s="30" t="s">
        <v>139</v>
      </c>
      <c r="R65" s="31">
        <f t="shared" si="0"/>
        <v>0</v>
      </c>
      <c r="S65" s="31">
        <f t="shared" si="1"/>
        <v>0</v>
      </c>
    </row>
    <row r="66" spans="17:19" ht="29.95" customHeight="1" thickBot="1" x14ac:dyDescent="0.55000000000000004">
      <c r="Q66" s="30" t="s">
        <v>140</v>
      </c>
      <c r="R66" s="31">
        <f t="shared" si="0"/>
        <v>0</v>
      </c>
      <c r="S66" s="31">
        <f t="shared" si="1"/>
        <v>0</v>
      </c>
    </row>
    <row r="67" spans="17:19" ht="29.95" customHeight="1" thickBot="1" x14ac:dyDescent="0.55000000000000004">
      <c r="Q67" s="30" t="s">
        <v>141</v>
      </c>
      <c r="R67" s="31">
        <f t="shared" si="0"/>
        <v>0</v>
      </c>
      <c r="S67" s="31">
        <f t="shared" si="1"/>
        <v>0</v>
      </c>
    </row>
    <row r="68" spans="17:19" ht="29.95" customHeight="1" thickBot="1" x14ac:dyDescent="0.55000000000000004">
      <c r="Q68" s="30" t="s">
        <v>142</v>
      </c>
      <c r="R68" s="31">
        <f t="shared" ref="R68:R131" si="8">COUNTIF($C$15:$C$44,Q68)</f>
        <v>0</v>
      </c>
      <c r="S68" s="31">
        <f t="shared" ref="S68:S131" si="9">SUMIF($C$15:$C$44,Q69,$F$15:$F$44)+SUMIF($C$15:$C$44,Q69,$G$15:$G$44)</f>
        <v>0</v>
      </c>
    </row>
    <row r="69" spans="17:19" ht="29.95" customHeight="1" thickBot="1" x14ac:dyDescent="0.55000000000000004">
      <c r="Q69" s="30" t="s">
        <v>143</v>
      </c>
      <c r="R69" s="31">
        <f t="shared" si="8"/>
        <v>0</v>
      </c>
      <c r="S69" s="31">
        <f t="shared" si="9"/>
        <v>0</v>
      </c>
    </row>
    <row r="70" spans="17:19" ht="29.95" customHeight="1" thickBot="1" x14ac:dyDescent="0.55000000000000004">
      <c r="Q70" s="30" t="s">
        <v>144</v>
      </c>
      <c r="R70" s="31">
        <f t="shared" si="8"/>
        <v>0</v>
      </c>
      <c r="S70" s="31">
        <f t="shared" si="9"/>
        <v>0</v>
      </c>
    </row>
    <row r="71" spans="17:19" ht="29.95" customHeight="1" thickBot="1" x14ac:dyDescent="0.55000000000000004">
      <c r="Q71" s="30" t="s">
        <v>145</v>
      </c>
      <c r="R71" s="31">
        <f t="shared" si="8"/>
        <v>0</v>
      </c>
      <c r="S71" s="31">
        <f t="shared" si="9"/>
        <v>0</v>
      </c>
    </row>
    <row r="72" spans="17:19" ht="29.95" customHeight="1" thickBot="1" x14ac:dyDescent="0.55000000000000004">
      <c r="Q72" s="30" t="s">
        <v>146</v>
      </c>
      <c r="R72" s="31">
        <f t="shared" si="8"/>
        <v>0</v>
      </c>
      <c r="S72" s="31">
        <f t="shared" si="9"/>
        <v>0</v>
      </c>
    </row>
    <row r="73" spans="17:19" ht="29.95" customHeight="1" thickBot="1" x14ac:dyDescent="0.55000000000000004">
      <c r="Q73" s="30" t="s">
        <v>147</v>
      </c>
      <c r="R73" s="31">
        <f t="shared" si="8"/>
        <v>0</v>
      </c>
      <c r="S73" s="31">
        <f t="shared" si="9"/>
        <v>0</v>
      </c>
    </row>
    <row r="74" spans="17:19" ht="29.95" customHeight="1" thickBot="1" x14ac:dyDescent="0.55000000000000004">
      <c r="Q74" s="30" t="s">
        <v>148</v>
      </c>
      <c r="R74" s="31">
        <f t="shared" si="8"/>
        <v>0</v>
      </c>
      <c r="S74" s="31">
        <f t="shared" si="9"/>
        <v>0</v>
      </c>
    </row>
    <row r="75" spans="17:19" ht="29.95" customHeight="1" thickBot="1" x14ac:dyDescent="0.55000000000000004">
      <c r="Q75" s="30" t="s">
        <v>149</v>
      </c>
      <c r="R75" s="31">
        <f t="shared" si="8"/>
        <v>0</v>
      </c>
      <c r="S75" s="31">
        <f t="shared" si="9"/>
        <v>0</v>
      </c>
    </row>
    <row r="76" spans="17:19" ht="29.95" customHeight="1" thickBot="1" x14ac:dyDescent="0.55000000000000004">
      <c r="Q76" s="30" t="s">
        <v>150</v>
      </c>
      <c r="R76" s="31">
        <f t="shared" si="8"/>
        <v>0</v>
      </c>
      <c r="S76" s="31">
        <f t="shared" si="9"/>
        <v>0</v>
      </c>
    </row>
    <row r="77" spans="17:19" ht="29.95" customHeight="1" thickBot="1" x14ac:dyDescent="0.55000000000000004">
      <c r="Q77" s="30" t="s">
        <v>151</v>
      </c>
      <c r="R77" s="31">
        <f t="shared" si="8"/>
        <v>0</v>
      </c>
      <c r="S77" s="31">
        <f t="shared" si="9"/>
        <v>0</v>
      </c>
    </row>
    <row r="78" spans="17:19" ht="29.95" customHeight="1" thickBot="1" x14ac:dyDescent="0.55000000000000004">
      <c r="Q78" s="30" t="s">
        <v>152</v>
      </c>
      <c r="R78" s="31">
        <f t="shared" si="8"/>
        <v>0</v>
      </c>
      <c r="S78" s="31">
        <f t="shared" si="9"/>
        <v>0</v>
      </c>
    </row>
    <row r="79" spans="17:19" ht="29.95" customHeight="1" thickBot="1" x14ac:dyDescent="0.55000000000000004">
      <c r="Q79" s="30" t="s">
        <v>153</v>
      </c>
      <c r="R79" s="31">
        <f t="shared" si="8"/>
        <v>0</v>
      </c>
      <c r="S79" s="31">
        <f t="shared" si="9"/>
        <v>0</v>
      </c>
    </row>
    <row r="80" spans="17:19" ht="29.95" customHeight="1" thickBot="1" x14ac:dyDescent="0.55000000000000004">
      <c r="Q80" s="30" t="s">
        <v>154</v>
      </c>
      <c r="R80" s="31">
        <f t="shared" si="8"/>
        <v>0</v>
      </c>
      <c r="S80" s="31">
        <f t="shared" si="9"/>
        <v>0</v>
      </c>
    </row>
    <row r="81" spans="17:19" ht="29.95" customHeight="1" thickBot="1" x14ac:dyDescent="0.55000000000000004">
      <c r="Q81" s="30" t="s">
        <v>155</v>
      </c>
      <c r="R81" s="31">
        <f t="shared" si="8"/>
        <v>0</v>
      </c>
      <c r="S81" s="31">
        <f t="shared" si="9"/>
        <v>0</v>
      </c>
    </row>
    <row r="82" spans="17:19" ht="29.95" customHeight="1" thickBot="1" x14ac:dyDescent="0.55000000000000004">
      <c r="Q82" s="30" t="s">
        <v>156</v>
      </c>
      <c r="R82" s="31">
        <f t="shared" si="8"/>
        <v>0</v>
      </c>
      <c r="S82" s="31">
        <f t="shared" si="9"/>
        <v>0</v>
      </c>
    </row>
    <row r="83" spans="17:19" ht="29.95" customHeight="1" thickBot="1" x14ac:dyDescent="0.55000000000000004">
      <c r="Q83" s="30" t="s">
        <v>157</v>
      </c>
      <c r="R83" s="31">
        <f t="shared" si="8"/>
        <v>0</v>
      </c>
      <c r="S83" s="31">
        <f t="shared" si="9"/>
        <v>0</v>
      </c>
    </row>
    <row r="84" spans="17:19" ht="29.95" customHeight="1" thickBot="1" x14ac:dyDescent="0.55000000000000004">
      <c r="Q84" s="30" t="s">
        <v>158</v>
      </c>
      <c r="R84" s="31">
        <f t="shared" si="8"/>
        <v>0</v>
      </c>
      <c r="S84" s="31">
        <f t="shared" si="9"/>
        <v>0</v>
      </c>
    </row>
    <row r="85" spans="17:19" ht="29.95" customHeight="1" thickBot="1" x14ac:dyDescent="0.55000000000000004">
      <c r="Q85" s="30" t="s">
        <v>159</v>
      </c>
      <c r="R85" s="31">
        <f t="shared" si="8"/>
        <v>0</v>
      </c>
      <c r="S85" s="31">
        <f t="shared" si="9"/>
        <v>0</v>
      </c>
    </row>
    <row r="86" spans="17:19" ht="29.95" customHeight="1" thickBot="1" x14ac:dyDescent="0.55000000000000004">
      <c r="Q86" s="30" t="s">
        <v>160</v>
      </c>
      <c r="R86" s="31">
        <f t="shared" si="8"/>
        <v>0</v>
      </c>
      <c r="S86" s="31">
        <f t="shared" si="9"/>
        <v>0</v>
      </c>
    </row>
    <row r="87" spans="17:19" ht="29.95" customHeight="1" thickBot="1" x14ac:dyDescent="0.55000000000000004">
      <c r="Q87" s="30" t="s">
        <v>161</v>
      </c>
      <c r="R87" s="31">
        <f t="shared" si="8"/>
        <v>0</v>
      </c>
      <c r="S87" s="31">
        <f t="shared" si="9"/>
        <v>0</v>
      </c>
    </row>
    <row r="88" spans="17:19" ht="29.95" customHeight="1" thickBot="1" x14ac:dyDescent="0.55000000000000004">
      <c r="Q88" s="30" t="s">
        <v>162</v>
      </c>
      <c r="R88" s="31">
        <f t="shared" si="8"/>
        <v>0</v>
      </c>
      <c r="S88" s="31">
        <f t="shared" si="9"/>
        <v>0</v>
      </c>
    </row>
    <row r="89" spans="17:19" ht="29.95" customHeight="1" thickBot="1" x14ac:dyDescent="0.55000000000000004">
      <c r="Q89" s="30" t="s">
        <v>163</v>
      </c>
      <c r="R89" s="31">
        <f t="shared" si="8"/>
        <v>0</v>
      </c>
      <c r="S89" s="31">
        <f t="shared" si="9"/>
        <v>0</v>
      </c>
    </row>
    <row r="90" spans="17:19" ht="29.95" customHeight="1" thickBot="1" x14ac:dyDescent="0.55000000000000004">
      <c r="Q90" s="30" t="s">
        <v>164</v>
      </c>
      <c r="R90" s="31">
        <f t="shared" si="8"/>
        <v>0</v>
      </c>
      <c r="S90" s="31">
        <f t="shared" si="9"/>
        <v>0</v>
      </c>
    </row>
    <row r="91" spans="17:19" ht="29.95" customHeight="1" thickBot="1" x14ac:dyDescent="0.55000000000000004">
      <c r="Q91" s="30" t="s">
        <v>165</v>
      </c>
      <c r="R91" s="31">
        <f t="shared" si="8"/>
        <v>0</v>
      </c>
      <c r="S91" s="31">
        <f t="shared" si="9"/>
        <v>0</v>
      </c>
    </row>
    <row r="92" spans="17:19" ht="29.95" customHeight="1" thickBot="1" x14ac:dyDescent="0.55000000000000004">
      <c r="Q92" s="30" t="s">
        <v>166</v>
      </c>
      <c r="R92" s="31">
        <f t="shared" si="8"/>
        <v>0</v>
      </c>
      <c r="S92" s="31">
        <f t="shared" si="9"/>
        <v>0</v>
      </c>
    </row>
    <row r="93" spans="17:19" ht="29.95" customHeight="1" thickBot="1" x14ac:dyDescent="0.55000000000000004">
      <c r="Q93" s="30" t="s">
        <v>167</v>
      </c>
      <c r="R93" s="31">
        <f t="shared" si="8"/>
        <v>0</v>
      </c>
      <c r="S93" s="31">
        <f t="shared" si="9"/>
        <v>0</v>
      </c>
    </row>
    <row r="94" spans="17:19" ht="29.95" customHeight="1" thickBot="1" x14ac:dyDescent="0.55000000000000004">
      <c r="Q94" s="30" t="s">
        <v>168</v>
      </c>
      <c r="R94" s="31">
        <f t="shared" si="8"/>
        <v>0</v>
      </c>
      <c r="S94" s="31">
        <f t="shared" si="9"/>
        <v>0</v>
      </c>
    </row>
    <row r="95" spans="17:19" ht="29.95" customHeight="1" thickBot="1" x14ac:dyDescent="0.55000000000000004">
      <c r="Q95" s="30" t="s">
        <v>169</v>
      </c>
      <c r="R95" s="31">
        <f t="shared" si="8"/>
        <v>0</v>
      </c>
      <c r="S95" s="31">
        <f t="shared" si="9"/>
        <v>0</v>
      </c>
    </row>
    <row r="96" spans="17:19" ht="29.95" customHeight="1" thickBot="1" x14ac:dyDescent="0.55000000000000004">
      <c r="Q96" s="30" t="s">
        <v>170</v>
      </c>
      <c r="R96" s="31">
        <f t="shared" si="8"/>
        <v>0</v>
      </c>
      <c r="S96" s="31">
        <f t="shared" si="9"/>
        <v>0</v>
      </c>
    </row>
    <row r="97" spans="17:19" ht="29.95" customHeight="1" thickBot="1" x14ac:dyDescent="0.55000000000000004">
      <c r="Q97" s="30" t="s">
        <v>171</v>
      </c>
      <c r="R97" s="31">
        <f t="shared" si="8"/>
        <v>0</v>
      </c>
      <c r="S97" s="31">
        <f t="shared" si="9"/>
        <v>0</v>
      </c>
    </row>
    <row r="98" spans="17:19" ht="29.95" customHeight="1" thickBot="1" x14ac:dyDescent="0.55000000000000004">
      <c r="Q98" s="30" t="s">
        <v>172</v>
      </c>
      <c r="R98" s="31">
        <f t="shared" si="8"/>
        <v>0</v>
      </c>
      <c r="S98" s="31">
        <f t="shared" si="9"/>
        <v>0</v>
      </c>
    </row>
    <row r="99" spans="17:19" ht="29.95" customHeight="1" thickBot="1" x14ac:dyDescent="0.55000000000000004">
      <c r="Q99" s="30" t="s">
        <v>173</v>
      </c>
      <c r="R99" s="31">
        <f t="shared" si="8"/>
        <v>0</v>
      </c>
      <c r="S99" s="31">
        <f t="shared" si="9"/>
        <v>0</v>
      </c>
    </row>
    <row r="100" spans="17:19" ht="29.95" customHeight="1" thickBot="1" x14ac:dyDescent="0.55000000000000004">
      <c r="Q100" s="30" t="s">
        <v>174</v>
      </c>
      <c r="R100" s="31">
        <f t="shared" si="8"/>
        <v>0</v>
      </c>
      <c r="S100" s="31">
        <f t="shared" si="9"/>
        <v>0</v>
      </c>
    </row>
    <row r="101" spans="17:19" ht="29.95" customHeight="1" thickBot="1" x14ac:dyDescent="0.55000000000000004">
      <c r="Q101" s="30" t="s">
        <v>175</v>
      </c>
      <c r="R101" s="31">
        <f t="shared" si="8"/>
        <v>0</v>
      </c>
      <c r="S101" s="31">
        <f t="shared" si="9"/>
        <v>0</v>
      </c>
    </row>
    <row r="102" spans="17:19" ht="29.95" customHeight="1" thickBot="1" x14ac:dyDescent="0.55000000000000004">
      <c r="Q102" s="30" t="s">
        <v>176</v>
      </c>
      <c r="R102" s="31">
        <f t="shared" si="8"/>
        <v>0</v>
      </c>
      <c r="S102" s="31">
        <f t="shared" si="9"/>
        <v>0</v>
      </c>
    </row>
    <row r="103" spans="17:19" ht="29.95" customHeight="1" thickBot="1" x14ac:dyDescent="0.55000000000000004">
      <c r="Q103" s="30" t="s">
        <v>177</v>
      </c>
      <c r="R103" s="31">
        <f t="shared" si="8"/>
        <v>0</v>
      </c>
      <c r="S103" s="31">
        <f t="shared" si="9"/>
        <v>0</v>
      </c>
    </row>
    <row r="104" spans="17:19" ht="29.95" customHeight="1" thickBot="1" x14ac:dyDescent="0.55000000000000004">
      <c r="Q104" s="30" t="s">
        <v>178</v>
      </c>
      <c r="R104" s="31">
        <f t="shared" si="8"/>
        <v>0</v>
      </c>
      <c r="S104" s="31">
        <f t="shared" si="9"/>
        <v>0</v>
      </c>
    </row>
    <row r="105" spans="17:19" ht="29.95" customHeight="1" thickBot="1" x14ac:dyDescent="0.55000000000000004">
      <c r="Q105" s="30" t="s">
        <v>179</v>
      </c>
      <c r="R105" s="31">
        <f t="shared" si="8"/>
        <v>0</v>
      </c>
      <c r="S105" s="31">
        <f t="shared" si="9"/>
        <v>0</v>
      </c>
    </row>
    <row r="106" spans="17:19" ht="29.95" customHeight="1" thickBot="1" x14ac:dyDescent="0.55000000000000004">
      <c r="Q106" s="30" t="s">
        <v>180</v>
      </c>
      <c r="R106" s="31">
        <f t="shared" si="8"/>
        <v>0</v>
      </c>
      <c r="S106" s="31">
        <f t="shared" si="9"/>
        <v>0</v>
      </c>
    </row>
    <row r="107" spans="17:19" ht="29.95" customHeight="1" thickBot="1" x14ac:dyDescent="0.55000000000000004">
      <c r="Q107" s="30" t="s">
        <v>181</v>
      </c>
      <c r="R107" s="31">
        <f t="shared" si="8"/>
        <v>0</v>
      </c>
      <c r="S107" s="31">
        <f t="shared" si="9"/>
        <v>0</v>
      </c>
    </row>
    <row r="108" spans="17:19" ht="29.95" customHeight="1" thickBot="1" x14ac:dyDescent="0.55000000000000004">
      <c r="Q108" s="30" t="s">
        <v>182</v>
      </c>
      <c r="R108" s="31">
        <f t="shared" si="8"/>
        <v>0</v>
      </c>
      <c r="S108" s="31">
        <f t="shared" si="9"/>
        <v>0</v>
      </c>
    </row>
    <row r="109" spans="17:19" ht="29.95" customHeight="1" thickBot="1" x14ac:dyDescent="0.55000000000000004">
      <c r="Q109" s="30" t="s">
        <v>183</v>
      </c>
      <c r="R109" s="31">
        <f t="shared" si="8"/>
        <v>0</v>
      </c>
      <c r="S109" s="31">
        <f t="shared" si="9"/>
        <v>0</v>
      </c>
    </row>
    <row r="110" spans="17:19" ht="29.95" customHeight="1" thickBot="1" x14ac:dyDescent="0.55000000000000004">
      <c r="Q110" s="30" t="s">
        <v>184</v>
      </c>
      <c r="R110" s="31">
        <f t="shared" si="8"/>
        <v>0</v>
      </c>
      <c r="S110" s="31">
        <f t="shared" si="9"/>
        <v>0</v>
      </c>
    </row>
    <row r="111" spans="17:19" ht="29.95" customHeight="1" thickBot="1" x14ac:dyDescent="0.55000000000000004">
      <c r="Q111" s="30" t="s">
        <v>185</v>
      </c>
      <c r="R111" s="31">
        <f t="shared" si="8"/>
        <v>0</v>
      </c>
      <c r="S111" s="31">
        <f t="shared" si="9"/>
        <v>0</v>
      </c>
    </row>
    <row r="112" spans="17:19" ht="29.95" customHeight="1" thickBot="1" x14ac:dyDescent="0.55000000000000004">
      <c r="Q112" s="30" t="s">
        <v>186</v>
      </c>
      <c r="R112" s="31">
        <f t="shared" si="8"/>
        <v>0</v>
      </c>
      <c r="S112" s="31">
        <f t="shared" si="9"/>
        <v>0</v>
      </c>
    </row>
    <row r="113" spans="17:19" ht="29.95" customHeight="1" thickBot="1" x14ac:dyDescent="0.55000000000000004">
      <c r="Q113" s="30" t="s">
        <v>187</v>
      </c>
      <c r="R113" s="31">
        <f t="shared" si="8"/>
        <v>0</v>
      </c>
      <c r="S113" s="31">
        <f t="shared" si="9"/>
        <v>0</v>
      </c>
    </row>
    <row r="114" spans="17:19" ht="29.95" customHeight="1" thickBot="1" x14ac:dyDescent="0.55000000000000004">
      <c r="Q114" s="30" t="s">
        <v>188</v>
      </c>
      <c r="R114" s="31">
        <f t="shared" si="8"/>
        <v>0</v>
      </c>
      <c r="S114" s="31">
        <f t="shared" si="9"/>
        <v>0</v>
      </c>
    </row>
    <row r="115" spans="17:19" ht="29.95" customHeight="1" thickBot="1" x14ac:dyDescent="0.55000000000000004">
      <c r="Q115" s="30" t="s">
        <v>189</v>
      </c>
      <c r="R115" s="31">
        <f t="shared" si="8"/>
        <v>0</v>
      </c>
      <c r="S115" s="31">
        <f t="shared" si="9"/>
        <v>0</v>
      </c>
    </row>
    <row r="116" spans="17:19" ht="29.95" customHeight="1" thickBot="1" x14ac:dyDescent="0.55000000000000004">
      <c r="Q116" s="30" t="s">
        <v>190</v>
      </c>
      <c r="R116" s="31">
        <f t="shared" si="8"/>
        <v>0</v>
      </c>
      <c r="S116" s="31">
        <f t="shared" si="9"/>
        <v>0</v>
      </c>
    </row>
    <row r="117" spans="17:19" ht="29.95" customHeight="1" thickBot="1" x14ac:dyDescent="0.55000000000000004">
      <c r="Q117" s="30" t="s">
        <v>191</v>
      </c>
      <c r="R117" s="31">
        <f t="shared" si="8"/>
        <v>0</v>
      </c>
      <c r="S117" s="31">
        <f t="shared" si="9"/>
        <v>0</v>
      </c>
    </row>
    <row r="118" spans="17:19" ht="29.95" customHeight="1" thickBot="1" x14ac:dyDescent="0.55000000000000004">
      <c r="Q118" s="30" t="s">
        <v>192</v>
      </c>
      <c r="R118" s="31">
        <f t="shared" si="8"/>
        <v>0</v>
      </c>
      <c r="S118" s="31">
        <f t="shared" si="9"/>
        <v>0</v>
      </c>
    </row>
    <row r="119" spans="17:19" ht="29.95" customHeight="1" thickBot="1" x14ac:dyDescent="0.55000000000000004">
      <c r="Q119" s="30" t="s">
        <v>193</v>
      </c>
      <c r="R119" s="31">
        <f t="shared" si="8"/>
        <v>0</v>
      </c>
      <c r="S119" s="31">
        <f t="shared" si="9"/>
        <v>0</v>
      </c>
    </row>
    <row r="120" spans="17:19" ht="29.95" customHeight="1" thickBot="1" x14ac:dyDescent="0.55000000000000004">
      <c r="Q120" s="30" t="s">
        <v>194</v>
      </c>
      <c r="R120" s="31">
        <f t="shared" si="8"/>
        <v>0</v>
      </c>
      <c r="S120" s="31">
        <f t="shared" si="9"/>
        <v>0</v>
      </c>
    </row>
    <row r="121" spans="17:19" ht="29.95" customHeight="1" thickBot="1" x14ac:dyDescent="0.55000000000000004">
      <c r="Q121" s="30" t="s">
        <v>195</v>
      </c>
      <c r="R121" s="31">
        <f t="shared" si="8"/>
        <v>0</v>
      </c>
      <c r="S121" s="31">
        <f t="shared" si="9"/>
        <v>0</v>
      </c>
    </row>
    <row r="122" spans="17:19" ht="29.95" customHeight="1" thickBot="1" x14ac:dyDescent="0.55000000000000004">
      <c r="Q122" s="30" t="s">
        <v>196</v>
      </c>
      <c r="R122" s="31">
        <f t="shared" si="8"/>
        <v>0</v>
      </c>
      <c r="S122" s="31">
        <f t="shared" si="9"/>
        <v>0</v>
      </c>
    </row>
    <row r="123" spans="17:19" ht="29.95" customHeight="1" thickBot="1" x14ac:dyDescent="0.55000000000000004">
      <c r="Q123" s="30" t="s">
        <v>197</v>
      </c>
      <c r="R123" s="31">
        <f t="shared" si="8"/>
        <v>0</v>
      </c>
      <c r="S123" s="31">
        <f t="shared" si="9"/>
        <v>0</v>
      </c>
    </row>
    <row r="124" spans="17:19" ht="29.95" customHeight="1" thickBot="1" x14ac:dyDescent="0.55000000000000004">
      <c r="Q124" s="30" t="s">
        <v>198</v>
      </c>
      <c r="R124" s="31">
        <f t="shared" si="8"/>
        <v>0</v>
      </c>
      <c r="S124" s="31">
        <f t="shared" si="9"/>
        <v>0</v>
      </c>
    </row>
    <row r="125" spans="17:19" ht="29.95" customHeight="1" thickBot="1" x14ac:dyDescent="0.55000000000000004">
      <c r="Q125" s="30" t="s">
        <v>199</v>
      </c>
      <c r="R125" s="31">
        <f t="shared" si="8"/>
        <v>0</v>
      </c>
      <c r="S125" s="31">
        <f t="shared" si="9"/>
        <v>0</v>
      </c>
    </row>
    <row r="126" spans="17:19" ht="29.95" customHeight="1" thickBot="1" x14ac:dyDescent="0.55000000000000004">
      <c r="Q126" s="30" t="s">
        <v>200</v>
      </c>
      <c r="R126" s="31">
        <f t="shared" si="8"/>
        <v>0</v>
      </c>
      <c r="S126" s="31">
        <f t="shared" si="9"/>
        <v>0</v>
      </c>
    </row>
    <row r="127" spans="17:19" ht="29.95" customHeight="1" thickBot="1" x14ac:dyDescent="0.55000000000000004">
      <c r="Q127" s="30" t="s">
        <v>201</v>
      </c>
      <c r="R127" s="31">
        <f t="shared" si="8"/>
        <v>0</v>
      </c>
      <c r="S127" s="31">
        <f t="shared" si="9"/>
        <v>0</v>
      </c>
    </row>
    <row r="128" spans="17:19" ht="29.95" customHeight="1" thickBot="1" x14ac:dyDescent="0.55000000000000004">
      <c r="Q128" s="30" t="s">
        <v>202</v>
      </c>
      <c r="R128" s="31">
        <f t="shared" si="8"/>
        <v>0</v>
      </c>
      <c r="S128" s="31">
        <f t="shared" si="9"/>
        <v>0</v>
      </c>
    </row>
    <row r="129" spans="17:19" ht="29.95" customHeight="1" thickBot="1" x14ac:dyDescent="0.55000000000000004">
      <c r="Q129" s="30" t="s">
        <v>203</v>
      </c>
      <c r="R129" s="31">
        <f t="shared" si="8"/>
        <v>0</v>
      </c>
      <c r="S129" s="31">
        <f t="shared" si="9"/>
        <v>0</v>
      </c>
    </row>
    <row r="130" spans="17:19" ht="29.95" customHeight="1" thickBot="1" x14ac:dyDescent="0.55000000000000004">
      <c r="Q130" s="30" t="s">
        <v>204</v>
      </c>
      <c r="R130" s="31">
        <f t="shared" si="8"/>
        <v>0</v>
      </c>
      <c r="S130" s="31">
        <f t="shared" si="9"/>
        <v>0</v>
      </c>
    </row>
    <row r="131" spans="17:19" ht="29.95" customHeight="1" thickBot="1" x14ac:dyDescent="0.55000000000000004">
      <c r="Q131" s="30" t="s">
        <v>205</v>
      </c>
      <c r="R131" s="31">
        <f t="shared" si="8"/>
        <v>0</v>
      </c>
      <c r="S131" s="31">
        <f t="shared" si="9"/>
        <v>0</v>
      </c>
    </row>
    <row r="132" spans="17:19" ht="29.95" customHeight="1" thickBot="1" x14ac:dyDescent="0.55000000000000004">
      <c r="Q132" s="30" t="s">
        <v>206</v>
      </c>
      <c r="R132" s="31">
        <f t="shared" ref="R132:R144" si="10">COUNTIF($C$15:$C$44,Q132)</f>
        <v>0</v>
      </c>
      <c r="S132" s="31">
        <f t="shared" ref="S132:S145" si="11">SUMIF($C$15:$C$44,Q133,$F$15:$F$44)+SUMIF($C$15:$C$44,Q133,$G$15:$G$44)</f>
        <v>0</v>
      </c>
    </row>
    <row r="133" spans="17:19" ht="29.95" customHeight="1" thickBot="1" x14ac:dyDescent="0.55000000000000004">
      <c r="Q133" s="30" t="s">
        <v>207</v>
      </c>
      <c r="R133" s="31">
        <f t="shared" si="10"/>
        <v>0</v>
      </c>
      <c r="S133" s="31">
        <f t="shared" si="11"/>
        <v>0</v>
      </c>
    </row>
    <row r="134" spans="17:19" ht="29.95" customHeight="1" thickBot="1" x14ac:dyDescent="0.55000000000000004">
      <c r="Q134" s="30" t="s">
        <v>208</v>
      </c>
      <c r="R134" s="31">
        <f t="shared" si="10"/>
        <v>0</v>
      </c>
      <c r="S134" s="31">
        <f t="shared" si="11"/>
        <v>0</v>
      </c>
    </row>
    <row r="135" spans="17:19" ht="29.95" customHeight="1" thickBot="1" x14ac:dyDescent="0.55000000000000004">
      <c r="Q135" s="30" t="s">
        <v>209</v>
      </c>
      <c r="R135" s="31">
        <f t="shared" si="10"/>
        <v>0</v>
      </c>
      <c r="S135" s="31">
        <f t="shared" si="11"/>
        <v>0</v>
      </c>
    </row>
    <row r="136" spans="17:19" ht="29.95" customHeight="1" thickBot="1" x14ac:dyDescent="0.55000000000000004">
      <c r="Q136" s="30" t="s">
        <v>210</v>
      </c>
      <c r="R136" s="31">
        <f t="shared" si="10"/>
        <v>0</v>
      </c>
      <c r="S136" s="31">
        <f t="shared" si="11"/>
        <v>0</v>
      </c>
    </row>
    <row r="137" spans="17:19" ht="29.95" customHeight="1" thickBot="1" x14ac:dyDescent="0.55000000000000004">
      <c r="Q137" s="30" t="s">
        <v>211</v>
      </c>
      <c r="R137" s="31">
        <f t="shared" si="10"/>
        <v>0</v>
      </c>
      <c r="S137" s="31">
        <f t="shared" si="11"/>
        <v>0</v>
      </c>
    </row>
    <row r="138" spans="17:19" ht="29.95" customHeight="1" thickBot="1" x14ac:dyDescent="0.55000000000000004">
      <c r="Q138" s="30" t="s">
        <v>212</v>
      </c>
      <c r="R138" s="31">
        <f t="shared" si="10"/>
        <v>0</v>
      </c>
      <c r="S138" s="31">
        <f t="shared" si="11"/>
        <v>0</v>
      </c>
    </row>
    <row r="139" spans="17:19" ht="29.95" customHeight="1" thickBot="1" x14ac:dyDescent="0.55000000000000004">
      <c r="Q139" s="30" t="s">
        <v>213</v>
      </c>
      <c r="R139" s="31">
        <f t="shared" si="10"/>
        <v>0</v>
      </c>
      <c r="S139" s="31">
        <f t="shared" si="11"/>
        <v>0</v>
      </c>
    </row>
    <row r="140" spans="17:19" ht="29.95" customHeight="1" thickBot="1" x14ac:dyDescent="0.55000000000000004">
      <c r="Q140" s="30" t="s">
        <v>214</v>
      </c>
      <c r="R140" s="31">
        <f t="shared" si="10"/>
        <v>0</v>
      </c>
      <c r="S140" s="31">
        <f t="shared" si="11"/>
        <v>0</v>
      </c>
    </row>
    <row r="141" spans="17:19" ht="29.95" customHeight="1" thickBot="1" x14ac:dyDescent="0.55000000000000004">
      <c r="Q141" s="30" t="s">
        <v>215</v>
      </c>
      <c r="R141" s="31">
        <f t="shared" si="10"/>
        <v>0</v>
      </c>
      <c r="S141" s="31">
        <f t="shared" si="11"/>
        <v>0</v>
      </c>
    </row>
    <row r="142" spans="17:19" ht="29.95" customHeight="1" thickBot="1" x14ac:dyDescent="0.55000000000000004">
      <c r="Q142" s="30" t="s">
        <v>216</v>
      </c>
      <c r="R142" s="31">
        <f t="shared" si="10"/>
        <v>0</v>
      </c>
      <c r="S142" s="31">
        <f t="shared" si="11"/>
        <v>0</v>
      </c>
    </row>
    <row r="143" spans="17:19" ht="29.95" customHeight="1" thickBot="1" x14ac:dyDescent="0.55000000000000004">
      <c r="Q143" s="30" t="s">
        <v>217</v>
      </c>
      <c r="R143" s="31">
        <f t="shared" si="10"/>
        <v>0</v>
      </c>
      <c r="S143" s="31">
        <f t="shared" si="11"/>
        <v>0</v>
      </c>
    </row>
    <row r="144" spans="17:19" ht="29.95" customHeight="1" thickBot="1" x14ac:dyDescent="0.55000000000000004">
      <c r="Q144" s="30" t="s">
        <v>218</v>
      </c>
      <c r="R144" s="31">
        <f t="shared" si="10"/>
        <v>0</v>
      </c>
      <c r="S144" s="31">
        <f t="shared" si="11"/>
        <v>0</v>
      </c>
    </row>
    <row r="145" spans="17:19" ht="29.95" customHeight="1" thickBot="1" x14ac:dyDescent="0.55000000000000004">
      <c r="Q145" s="30" t="s">
        <v>219</v>
      </c>
      <c r="R145" s="31">
        <f>COUNTIF($C$15:$C$44,Q145)</f>
        <v>0</v>
      </c>
      <c r="S145" s="31">
        <f t="shared" si="11"/>
        <v>0</v>
      </c>
    </row>
    <row r="146" spans="17:19" ht="29.95" customHeight="1" x14ac:dyDescent="0.5">
      <c r="R146" s="27">
        <f>SUM(R3:R145)</f>
        <v>0</v>
      </c>
      <c r="S146" s="27">
        <f>SUM(S3:S145)</f>
        <v>0</v>
      </c>
    </row>
  </sheetData>
  <sheetProtection algorithmName="SHA-512" hashValue="ljVStpBiN1m1y1uSxaLB2JZWeNZ+329f/995nhMY1bp7XzabOn9V9O/cTyrMn+Q+2FbLoT4/vMtTkIjY/lqjPA==" saltValue="v2MZjBVLZurmReWNz4i/rA==" spinCount="100000" sheet="1" objects="1" scenarios="1"/>
  <mergeCells count="9">
    <mergeCell ref="B11:I11"/>
    <mergeCell ref="A45:E45"/>
    <mergeCell ref="B10:I10"/>
    <mergeCell ref="H1:I1"/>
    <mergeCell ref="C6:I6"/>
    <mergeCell ref="B8:I8"/>
    <mergeCell ref="B9:I9"/>
    <mergeCell ref="B7:I7"/>
    <mergeCell ref="A4:J4"/>
  </mergeCells>
  <phoneticPr fontId="3"/>
  <printOptions horizontalCentered="1"/>
  <pageMargins left="0.25" right="0.25" top="0.75" bottom="0.75" header="0.3" footer="0.3"/>
  <pageSetup paperSize="9" scale="44"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E3F5E9-18AD-4421-92F2-276496BF4AE6}">
          <x14:formula1>
            <xm:f>対象地域一覧!$A$1:$A$144</xm:f>
          </x14:formula1>
          <xm:sqref>C15:C44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0EB2-B85A-42C0-AE96-0D63B28BD612}">
  <sheetPr>
    <tabColor theme="0" tint="-0.34998626667073579"/>
  </sheetPr>
  <dimension ref="A1"/>
  <sheetViews>
    <sheetView workbookViewId="0"/>
  </sheetViews>
  <sheetFormatPr defaultRowHeight="17.75" x14ac:dyDescent="0.5"/>
  <sheetData/>
  <sheetProtection algorithmName="SHA-512" hashValue="U80KvAxPEBYbzT8aCqWEXqNRfQKDuERswxURmuRXB5fDfKHoz4ZZH456Xzm8pjDEgYGzvxDj5Fggi/1JtkV+pg==" saltValue="jhtkd9iAEJogF2pdbAKK2w=="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D79D-8B7C-4BD7-A7ED-56D4AD56B7EE}">
  <sheetPr>
    <tabColor theme="0" tint="-0.34998626667073579"/>
  </sheetPr>
  <dimension ref="A1"/>
  <sheetViews>
    <sheetView workbookViewId="0"/>
  </sheetViews>
  <sheetFormatPr defaultRowHeight="17.75" x14ac:dyDescent="0.5"/>
  <sheetData/>
  <sheetProtection algorithmName="SHA-512" hashValue="APNmtxkXCh+sunYkLtbW0r80xUTrOdSVCMeAdRXAq1nYyvfNAODXMENQOaJuHZRseyZCidup1/ZqKNhL/0BDnA==" saltValue="WbvYsJczaunaus04FnLNAQ=="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774D-3CBA-4E23-B014-FD299972EA2C}">
  <sheetPr codeName="Sheet19">
    <tabColor theme="0" tint="-0.34998626667073579"/>
  </sheetPr>
  <dimension ref="A1:A4"/>
  <sheetViews>
    <sheetView workbookViewId="0">
      <selection activeCell="H14" sqref="H14:N14"/>
    </sheetView>
  </sheetViews>
  <sheetFormatPr defaultRowHeight="17.75" x14ac:dyDescent="0.5"/>
  <sheetData>
    <row r="1" spans="1:1" x14ac:dyDescent="0.5">
      <c r="A1" t="s">
        <v>30</v>
      </c>
    </row>
    <row r="3" spans="1:1" x14ac:dyDescent="0.5">
      <c r="A3" t="s">
        <v>45</v>
      </c>
    </row>
    <row r="4" spans="1:1" x14ac:dyDescent="0.5">
      <c r="A4" t="s">
        <v>46</v>
      </c>
    </row>
  </sheetData>
  <sheetProtection algorithmName="SHA-512" hashValue="vGzwmbVrGnHgXUtTgbSEoHWxL99Bej4973uxWVCZa+X8vDphRNocVgQ8gr598761hIQ6mFH/1Ivkp4DjQUTQIQ==" saltValue="13IMcTvH5bKI8NJ+h0BRuQ=="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4616-8126-4C92-8B78-C8DFA9573125}">
  <sheetPr codeName="Sheet20">
    <tabColor theme="0" tint="-0.34998626667073579"/>
  </sheetPr>
  <dimension ref="A1:A144"/>
  <sheetViews>
    <sheetView topLeftCell="A124" workbookViewId="0">
      <selection activeCell="A124" sqref="A1:A1048576"/>
    </sheetView>
  </sheetViews>
  <sheetFormatPr defaultRowHeight="17.75" x14ac:dyDescent="0.5"/>
  <cols>
    <col min="2" max="16384" width="8.7265625" style="1"/>
  </cols>
  <sheetData>
    <row r="1" spans="1:1" ht="20.05" customHeight="1" x14ac:dyDescent="0.5"/>
    <row r="2" spans="1:1" ht="29.95" customHeight="1" thickBot="1" x14ac:dyDescent="0.55000000000000004">
      <c r="A2" s="7" t="s">
        <v>77</v>
      </c>
    </row>
    <row r="3" spans="1:1" ht="20.05" customHeight="1" thickBot="1" x14ac:dyDescent="0.55000000000000004">
      <c r="A3" s="7" t="s">
        <v>78</v>
      </c>
    </row>
    <row r="4" spans="1:1" ht="20.05" customHeight="1" thickBot="1" x14ac:dyDescent="0.55000000000000004">
      <c r="A4" s="7" t="s">
        <v>79</v>
      </c>
    </row>
    <row r="5" spans="1:1" ht="20.05" customHeight="1" thickBot="1" x14ac:dyDescent="0.55000000000000004">
      <c r="A5" s="7" t="s">
        <v>80</v>
      </c>
    </row>
    <row r="6" spans="1:1" ht="20.05" customHeight="1" thickBot="1" x14ac:dyDescent="0.55000000000000004">
      <c r="A6" s="7" t="s">
        <v>81</v>
      </c>
    </row>
    <row r="7" spans="1:1" ht="20.05" customHeight="1" thickBot="1" x14ac:dyDescent="0.55000000000000004">
      <c r="A7" s="7" t="s">
        <v>82</v>
      </c>
    </row>
    <row r="8" spans="1:1" ht="20.05" customHeight="1" thickBot="1" x14ac:dyDescent="0.55000000000000004">
      <c r="A8" s="7" t="s">
        <v>83</v>
      </c>
    </row>
    <row r="9" spans="1:1" ht="20.05" customHeight="1" thickBot="1" x14ac:dyDescent="0.55000000000000004">
      <c r="A9" s="7" t="s">
        <v>84</v>
      </c>
    </row>
    <row r="10" spans="1:1" ht="20.05" customHeight="1" thickBot="1" x14ac:dyDescent="0.55000000000000004">
      <c r="A10" s="7" t="s">
        <v>85</v>
      </c>
    </row>
    <row r="11" spans="1:1" ht="20.05" customHeight="1" thickBot="1" x14ac:dyDescent="0.55000000000000004">
      <c r="A11" s="7" t="s">
        <v>86</v>
      </c>
    </row>
    <row r="12" spans="1:1" ht="20.05" customHeight="1" thickBot="1" x14ac:dyDescent="0.55000000000000004">
      <c r="A12" s="7" t="s">
        <v>87</v>
      </c>
    </row>
    <row r="13" spans="1:1" ht="20.05" customHeight="1" thickBot="1" x14ac:dyDescent="0.55000000000000004">
      <c r="A13" s="7" t="s">
        <v>88</v>
      </c>
    </row>
    <row r="14" spans="1:1" ht="20.05" customHeight="1" thickBot="1" x14ac:dyDescent="0.55000000000000004">
      <c r="A14" s="7" t="s">
        <v>89</v>
      </c>
    </row>
    <row r="15" spans="1:1" ht="20.05" customHeight="1" thickBot="1" x14ac:dyDescent="0.55000000000000004">
      <c r="A15" s="7" t="s">
        <v>90</v>
      </c>
    </row>
    <row r="16" spans="1:1" ht="20.05" customHeight="1" thickBot="1" x14ac:dyDescent="0.55000000000000004">
      <c r="A16" s="7" t="s">
        <v>91</v>
      </c>
    </row>
    <row r="17" spans="1:1" ht="20.05" customHeight="1" thickBot="1" x14ac:dyDescent="0.55000000000000004">
      <c r="A17" s="7" t="s">
        <v>92</v>
      </c>
    </row>
    <row r="18" spans="1:1" ht="20.05" customHeight="1" thickBot="1" x14ac:dyDescent="0.55000000000000004">
      <c r="A18" s="7" t="s">
        <v>93</v>
      </c>
    </row>
    <row r="19" spans="1:1" ht="20.05" customHeight="1" thickBot="1" x14ac:dyDescent="0.55000000000000004">
      <c r="A19" s="7" t="s">
        <v>94</v>
      </c>
    </row>
    <row r="20" spans="1:1" ht="20.05" customHeight="1" thickBot="1" x14ac:dyDescent="0.55000000000000004">
      <c r="A20" s="7" t="s">
        <v>95</v>
      </c>
    </row>
    <row r="21" spans="1:1" ht="20.05" customHeight="1" thickBot="1" x14ac:dyDescent="0.55000000000000004">
      <c r="A21" s="7" t="s">
        <v>96</v>
      </c>
    </row>
    <row r="22" spans="1:1" ht="20.05" customHeight="1" thickBot="1" x14ac:dyDescent="0.55000000000000004">
      <c r="A22" s="7" t="s">
        <v>97</v>
      </c>
    </row>
    <row r="23" spans="1:1" ht="20.05" customHeight="1" thickBot="1" x14ac:dyDescent="0.55000000000000004">
      <c r="A23" s="7" t="s">
        <v>98</v>
      </c>
    </row>
    <row r="24" spans="1:1" ht="20.05" customHeight="1" thickBot="1" x14ac:dyDescent="0.55000000000000004">
      <c r="A24" s="7" t="s">
        <v>99</v>
      </c>
    </row>
    <row r="25" spans="1:1" ht="20.05" customHeight="1" thickBot="1" x14ac:dyDescent="0.55000000000000004">
      <c r="A25" s="7" t="s">
        <v>100</v>
      </c>
    </row>
    <row r="26" spans="1:1" ht="20.05" customHeight="1" thickBot="1" x14ac:dyDescent="0.55000000000000004">
      <c r="A26" s="7" t="s">
        <v>101</v>
      </c>
    </row>
    <row r="27" spans="1:1" ht="20.05" customHeight="1" thickBot="1" x14ac:dyDescent="0.55000000000000004">
      <c r="A27" s="7" t="s">
        <v>102</v>
      </c>
    </row>
    <row r="28" spans="1:1" ht="20.05" customHeight="1" thickBot="1" x14ac:dyDescent="0.55000000000000004">
      <c r="A28" s="7" t="s">
        <v>103</v>
      </c>
    </row>
    <row r="29" spans="1:1" ht="20.05" customHeight="1" thickBot="1" x14ac:dyDescent="0.55000000000000004">
      <c r="A29" s="7" t="s">
        <v>104</v>
      </c>
    </row>
    <row r="30" spans="1:1" ht="20.05" customHeight="1" thickBot="1" x14ac:dyDescent="0.55000000000000004">
      <c r="A30" s="7" t="s">
        <v>105</v>
      </c>
    </row>
    <row r="31" spans="1:1" ht="20.05" customHeight="1" thickBot="1" x14ac:dyDescent="0.55000000000000004">
      <c r="A31" s="7" t="s">
        <v>106</v>
      </c>
    </row>
    <row r="32" spans="1:1" ht="20.05" customHeight="1" thickBot="1" x14ac:dyDescent="0.55000000000000004">
      <c r="A32" s="7" t="s">
        <v>107</v>
      </c>
    </row>
    <row r="33" spans="1:1" ht="20.05" customHeight="1" thickBot="1" x14ac:dyDescent="0.55000000000000004">
      <c r="A33" s="7" t="s">
        <v>108</v>
      </c>
    </row>
    <row r="34" spans="1:1" ht="20.05" customHeight="1" thickBot="1" x14ac:dyDescent="0.55000000000000004">
      <c r="A34" s="7" t="s">
        <v>109</v>
      </c>
    </row>
    <row r="35" spans="1:1" ht="20.05" customHeight="1" thickBot="1" x14ac:dyDescent="0.55000000000000004">
      <c r="A35" s="7" t="s">
        <v>110</v>
      </c>
    </row>
    <row r="36" spans="1:1" ht="20.05" customHeight="1" thickBot="1" x14ac:dyDescent="0.55000000000000004">
      <c r="A36" s="7" t="s">
        <v>111</v>
      </c>
    </row>
    <row r="37" spans="1:1" ht="20.05" customHeight="1" thickBot="1" x14ac:dyDescent="0.55000000000000004">
      <c r="A37" s="7" t="s">
        <v>112</v>
      </c>
    </row>
    <row r="38" spans="1:1" ht="20.05" customHeight="1" thickBot="1" x14ac:dyDescent="0.55000000000000004">
      <c r="A38" s="7" t="s">
        <v>113</v>
      </c>
    </row>
    <row r="39" spans="1:1" ht="20.05" customHeight="1" thickBot="1" x14ac:dyDescent="0.55000000000000004">
      <c r="A39" s="7" t="s">
        <v>114</v>
      </c>
    </row>
    <row r="40" spans="1:1" ht="20.05" customHeight="1" thickBot="1" x14ac:dyDescent="0.55000000000000004">
      <c r="A40" s="7" t="s">
        <v>115</v>
      </c>
    </row>
    <row r="41" spans="1:1" ht="20.05" customHeight="1" thickBot="1" x14ac:dyDescent="0.55000000000000004">
      <c r="A41" s="7" t="s">
        <v>116</v>
      </c>
    </row>
    <row r="42" spans="1:1" ht="20.05" customHeight="1" thickBot="1" x14ac:dyDescent="0.55000000000000004">
      <c r="A42" s="7" t="s">
        <v>117</v>
      </c>
    </row>
    <row r="43" spans="1:1" ht="20.05" customHeight="1" thickBot="1" x14ac:dyDescent="0.55000000000000004">
      <c r="A43" s="7" t="s">
        <v>118</v>
      </c>
    </row>
    <row r="44" spans="1:1" ht="20.05" customHeight="1" thickBot="1" x14ac:dyDescent="0.55000000000000004">
      <c r="A44" s="7" t="s">
        <v>119</v>
      </c>
    </row>
    <row r="45" spans="1:1" ht="20.05" customHeight="1" thickBot="1" x14ac:dyDescent="0.55000000000000004">
      <c r="A45" s="7" t="s">
        <v>120</v>
      </c>
    </row>
    <row r="46" spans="1:1" ht="18.3" thickBot="1" x14ac:dyDescent="0.55000000000000004">
      <c r="A46" s="7" t="s">
        <v>121</v>
      </c>
    </row>
    <row r="47" spans="1:1" ht="18.3" thickBot="1" x14ac:dyDescent="0.55000000000000004">
      <c r="A47" s="7" t="s">
        <v>122</v>
      </c>
    </row>
    <row r="48" spans="1:1" ht="18.3" thickBot="1" x14ac:dyDescent="0.55000000000000004">
      <c r="A48" s="7" t="s">
        <v>123</v>
      </c>
    </row>
    <row r="49" spans="1:1" ht="18.3" thickBot="1" x14ac:dyDescent="0.55000000000000004">
      <c r="A49" s="7" t="s">
        <v>124</v>
      </c>
    </row>
    <row r="50" spans="1:1" ht="18.3" thickBot="1" x14ac:dyDescent="0.55000000000000004">
      <c r="A50" s="7" t="s">
        <v>125</v>
      </c>
    </row>
    <row r="51" spans="1:1" ht="18.3" thickBot="1" x14ac:dyDescent="0.55000000000000004">
      <c r="A51" s="7" t="s">
        <v>126</v>
      </c>
    </row>
    <row r="52" spans="1:1" ht="18.3" thickBot="1" x14ac:dyDescent="0.55000000000000004">
      <c r="A52" s="7" t="s">
        <v>127</v>
      </c>
    </row>
    <row r="53" spans="1:1" ht="18.3" thickBot="1" x14ac:dyDescent="0.55000000000000004">
      <c r="A53" s="7" t="s">
        <v>128</v>
      </c>
    </row>
    <row r="54" spans="1:1" ht="18.3" thickBot="1" x14ac:dyDescent="0.55000000000000004">
      <c r="A54" s="7" t="s">
        <v>129</v>
      </c>
    </row>
    <row r="55" spans="1:1" ht="18.3" thickBot="1" x14ac:dyDescent="0.55000000000000004">
      <c r="A55" s="7" t="s">
        <v>130</v>
      </c>
    </row>
    <row r="56" spans="1:1" ht="18.3" thickBot="1" x14ac:dyDescent="0.55000000000000004">
      <c r="A56" s="7" t="s">
        <v>131</v>
      </c>
    </row>
    <row r="57" spans="1:1" ht="18.3" thickBot="1" x14ac:dyDescent="0.55000000000000004">
      <c r="A57" s="7" t="s">
        <v>132</v>
      </c>
    </row>
    <row r="58" spans="1:1" ht="18.3" thickBot="1" x14ac:dyDescent="0.55000000000000004">
      <c r="A58" s="7" t="s">
        <v>133</v>
      </c>
    </row>
    <row r="59" spans="1:1" ht="18.3" thickBot="1" x14ac:dyDescent="0.55000000000000004">
      <c r="A59" s="7" t="s">
        <v>134</v>
      </c>
    </row>
    <row r="60" spans="1:1" ht="18.3" thickBot="1" x14ac:dyDescent="0.55000000000000004">
      <c r="A60" s="7" t="s">
        <v>135</v>
      </c>
    </row>
    <row r="61" spans="1:1" ht="18.3" thickBot="1" x14ac:dyDescent="0.55000000000000004">
      <c r="A61" s="7" t="s">
        <v>136</v>
      </c>
    </row>
    <row r="62" spans="1:1" ht="18.3" thickBot="1" x14ac:dyDescent="0.55000000000000004">
      <c r="A62" s="7" t="s">
        <v>137</v>
      </c>
    </row>
    <row r="63" spans="1:1" ht="18.3" thickBot="1" x14ac:dyDescent="0.55000000000000004">
      <c r="A63" s="7" t="s">
        <v>138</v>
      </c>
    </row>
    <row r="64" spans="1:1" ht="18.3" thickBot="1" x14ac:dyDescent="0.55000000000000004">
      <c r="A64" s="7" t="s">
        <v>139</v>
      </c>
    </row>
    <row r="65" spans="1:1" ht="18.3" thickBot="1" x14ac:dyDescent="0.55000000000000004">
      <c r="A65" s="7" t="s">
        <v>140</v>
      </c>
    </row>
    <row r="66" spans="1:1" ht="18.3" thickBot="1" x14ac:dyDescent="0.55000000000000004">
      <c r="A66" s="7" t="s">
        <v>141</v>
      </c>
    </row>
    <row r="67" spans="1:1" ht="18.3" thickBot="1" x14ac:dyDescent="0.55000000000000004">
      <c r="A67" s="7" t="s">
        <v>142</v>
      </c>
    </row>
    <row r="68" spans="1:1" ht="18.3" thickBot="1" x14ac:dyDescent="0.55000000000000004">
      <c r="A68" s="7" t="s">
        <v>143</v>
      </c>
    </row>
    <row r="69" spans="1:1" ht="18.3" thickBot="1" x14ac:dyDescent="0.55000000000000004">
      <c r="A69" s="7" t="s">
        <v>144</v>
      </c>
    </row>
    <row r="70" spans="1:1" ht="18.3" thickBot="1" x14ac:dyDescent="0.55000000000000004">
      <c r="A70" s="7" t="s">
        <v>145</v>
      </c>
    </row>
    <row r="71" spans="1:1" ht="18.3" thickBot="1" x14ac:dyDescent="0.55000000000000004">
      <c r="A71" s="7" t="s">
        <v>146</v>
      </c>
    </row>
    <row r="72" spans="1:1" ht="18.3" thickBot="1" x14ac:dyDescent="0.55000000000000004">
      <c r="A72" s="7" t="s">
        <v>147</v>
      </c>
    </row>
    <row r="73" spans="1:1" ht="18.3" thickBot="1" x14ac:dyDescent="0.55000000000000004">
      <c r="A73" s="7" t="s">
        <v>148</v>
      </c>
    </row>
    <row r="74" spans="1:1" ht="18.3" thickBot="1" x14ac:dyDescent="0.55000000000000004">
      <c r="A74" s="7" t="s">
        <v>149</v>
      </c>
    </row>
    <row r="75" spans="1:1" ht="18.3" thickBot="1" x14ac:dyDescent="0.55000000000000004">
      <c r="A75" s="7" t="s">
        <v>150</v>
      </c>
    </row>
    <row r="76" spans="1:1" ht="18.3" thickBot="1" x14ac:dyDescent="0.55000000000000004">
      <c r="A76" s="7" t="s">
        <v>151</v>
      </c>
    </row>
    <row r="77" spans="1:1" ht="18.3" thickBot="1" x14ac:dyDescent="0.55000000000000004">
      <c r="A77" s="7" t="s">
        <v>152</v>
      </c>
    </row>
    <row r="78" spans="1:1" ht="18.3" thickBot="1" x14ac:dyDescent="0.55000000000000004">
      <c r="A78" s="7" t="s">
        <v>153</v>
      </c>
    </row>
    <row r="79" spans="1:1" ht="18.3" thickBot="1" x14ac:dyDescent="0.55000000000000004">
      <c r="A79" s="7" t="s">
        <v>154</v>
      </c>
    </row>
    <row r="80" spans="1:1" ht="18.3" thickBot="1" x14ac:dyDescent="0.55000000000000004">
      <c r="A80" s="7" t="s">
        <v>155</v>
      </c>
    </row>
    <row r="81" spans="1:1" ht="18.3" thickBot="1" x14ac:dyDescent="0.55000000000000004">
      <c r="A81" s="7" t="s">
        <v>156</v>
      </c>
    </row>
    <row r="82" spans="1:1" ht="18.3" thickBot="1" x14ac:dyDescent="0.55000000000000004">
      <c r="A82" s="7" t="s">
        <v>157</v>
      </c>
    </row>
    <row r="83" spans="1:1" ht="18.3" thickBot="1" x14ac:dyDescent="0.55000000000000004">
      <c r="A83" s="7" t="s">
        <v>158</v>
      </c>
    </row>
    <row r="84" spans="1:1" ht="18.3" thickBot="1" x14ac:dyDescent="0.55000000000000004">
      <c r="A84" s="7" t="s">
        <v>159</v>
      </c>
    </row>
    <row r="85" spans="1:1" ht="18.3" thickBot="1" x14ac:dyDescent="0.55000000000000004">
      <c r="A85" s="7" t="s">
        <v>160</v>
      </c>
    </row>
    <row r="86" spans="1:1" ht="18.3" thickBot="1" x14ac:dyDescent="0.55000000000000004">
      <c r="A86" s="7" t="s">
        <v>161</v>
      </c>
    </row>
    <row r="87" spans="1:1" ht="18.3" thickBot="1" x14ac:dyDescent="0.55000000000000004">
      <c r="A87" s="7" t="s">
        <v>162</v>
      </c>
    </row>
    <row r="88" spans="1:1" ht="18.3" thickBot="1" x14ac:dyDescent="0.55000000000000004">
      <c r="A88" s="7" t="s">
        <v>163</v>
      </c>
    </row>
    <row r="89" spans="1:1" ht="18.3" thickBot="1" x14ac:dyDescent="0.55000000000000004">
      <c r="A89" s="7" t="s">
        <v>164</v>
      </c>
    </row>
    <row r="90" spans="1:1" ht="18.3" thickBot="1" x14ac:dyDescent="0.55000000000000004">
      <c r="A90" s="7" t="s">
        <v>165</v>
      </c>
    </row>
    <row r="91" spans="1:1" ht="18.3" thickBot="1" x14ac:dyDescent="0.55000000000000004">
      <c r="A91" s="7" t="s">
        <v>166</v>
      </c>
    </row>
    <row r="92" spans="1:1" ht="18.3" thickBot="1" x14ac:dyDescent="0.55000000000000004">
      <c r="A92" s="7" t="s">
        <v>167</v>
      </c>
    </row>
    <row r="93" spans="1:1" ht="18.3" thickBot="1" x14ac:dyDescent="0.55000000000000004">
      <c r="A93" s="7" t="s">
        <v>168</v>
      </c>
    </row>
    <row r="94" spans="1:1" ht="18.3" thickBot="1" x14ac:dyDescent="0.55000000000000004">
      <c r="A94" s="7" t="s">
        <v>169</v>
      </c>
    </row>
    <row r="95" spans="1:1" ht="18.3" thickBot="1" x14ac:dyDescent="0.55000000000000004">
      <c r="A95" s="7" t="s">
        <v>170</v>
      </c>
    </row>
    <row r="96" spans="1:1" ht="18.3" thickBot="1" x14ac:dyDescent="0.55000000000000004">
      <c r="A96" s="7" t="s">
        <v>171</v>
      </c>
    </row>
    <row r="97" spans="1:1" ht="18.3" thickBot="1" x14ac:dyDescent="0.55000000000000004">
      <c r="A97" s="7" t="s">
        <v>172</v>
      </c>
    </row>
    <row r="98" spans="1:1" ht="18.3" thickBot="1" x14ac:dyDescent="0.55000000000000004">
      <c r="A98" s="7" t="s">
        <v>173</v>
      </c>
    </row>
    <row r="99" spans="1:1" ht="18.3" thickBot="1" x14ac:dyDescent="0.55000000000000004">
      <c r="A99" s="7" t="s">
        <v>174</v>
      </c>
    </row>
    <row r="100" spans="1:1" ht="18.3" thickBot="1" x14ac:dyDescent="0.55000000000000004">
      <c r="A100" s="7" t="s">
        <v>175</v>
      </c>
    </row>
    <row r="101" spans="1:1" ht="18.3" thickBot="1" x14ac:dyDescent="0.55000000000000004">
      <c r="A101" s="7" t="s">
        <v>176</v>
      </c>
    </row>
    <row r="102" spans="1:1" ht="18.3" thickBot="1" x14ac:dyDescent="0.55000000000000004">
      <c r="A102" s="7" t="s">
        <v>177</v>
      </c>
    </row>
    <row r="103" spans="1:1" ht="18.3" thickBot="1" x14ac:dyDescent="0.55000000000000004">
      <c r="A103" s="7" t="s">
        <v>178</v>
      </c>
    </row>
    <row r="104" spans="1:1" ht="18.3" thickBot="1" x14ac:dyDescent="0.55000000000000004">
      <c r="A104" s="7" t="s">
        <v>179</v>
      </c>
    </row>
    <row r="105" spans="1:1" ht="18.3" thickBot="1" x14ac:dyDescent="0.55000000000000004">
      <c r="A105" s="7" t="s">
        <v>180</v>
      </c>
    </row>
    <row r="106" spans="1:1" ht="18.3" thickBot="1" x14ac:dyDescent="0.55000000000000004">
      <c r="A106" s="7" t="s">
        <v>181</v>
      </c>
    </row>
    <row r="107" spans="1:1" ht="18.3" thickBot="1" x14ac:dyDescent="0.55000000000000004">
      <c r="A107" s="7" t="s">
        <v>182</v>
      </c>
    </row>
    <row r="108" spans="1:1" ht="18.3" thickBot="1" x14ac:dyDescent="0.55000000000000004">
      <c r="A108" s="7" t="s">
        <v>183</v>
      </c>
    </row>
    <row r="109" spans="1:1" ht="18.3" thickBot="1" x14ac:dyDescent="0.55000000000000004">
      <c r="A109" s="7" t="s">
        <v>184</v>
      </c>
    </row>
    <row r="110" spans="1:1" ht="18.3" thickBot="1" x14ac:dyDescent="0.55000000000000004">
      <c r="A110" s="7" t="s">
        <v>185</v>
      </c>
    </row>
    <row r="111" spans="1:1" ht="18.3" thickBot="1" x14ac:dyDescent="0.55000000000000004">
      <c r="A111" s="7" t="s">
        <v>186</v>
      </c>
    </row>
    <row r="112" spans="1:1" ht="18.3" thickBot="1" x14ac:dyDescent="0.55000000000000004">
      <c r="A112" s="7" t="s">
        <v>187</v>
      </c>
    </row>
    <row r="113" spans="1:1" ht="18.3" thickBot="1" x14ac:dyDescent="0.55000000000000004">
      <c r="A113" s="7" t="s">
        <v>188</v>
      </c>
    </row>
    <row r="114" spans="1:1" ht="18.3" thickBot="1" x14ac:dyDescent="0.55000000000000004">
      <c r="A114" s="7" t="s">
        <v>189</v>
      </c>
    </row>
    <row r="115" spans="1:1" ht="18.3" thickBot="1" x14ac:dyDescent="0.55000000000000004">
      <c r="A115" s="7" t="s">
        <v>190</v>
      </c>
    </row>
    <row r="116" spans="1:1" ht="18.3" thickBot="1" x14ac:dyDescent="0.55000000000000004">
      <c r="A116" s="7" t="s">
        <v>191</v>
      </c>
    </row>
    <row r="117" spans="1:1" ht="18.3" thickBot="1" x14ac:dyDescent="0.55000000000000004">
      <c r="A117" s="7" t="s">
        <v>192</v>
      </c>
    </row>
    <row r="118" spans="1:1" ht="18.3" thickBot="1" x14ac:dyDescent="0.55000000000000004">
      <c r="A118" s="7" t="s">
        <v>193</v>
      </c>
    </row>
    <row r="119" spans="1:1" ht="18.3" thickBot="1" x14ac:dyDescent="0.55000000000000004">
      <c r="A119" s="7" t="s">
        <v>194</v>
      </c>
    </row>
    <row r="120" spans="1:1" ht="18.3" thickBot="1" x14ac:dyDescent="0.55000000000000004">
      <c r="A120" s="7" t="s">
        <v>195</v>
      </c>
    </row>
    <row r="121" spans="1:1" ht="18.3" thickBot="1" x14ac:dyDescent="0.55000000000000004">
      <c r="A121" s="7" t="s">
        <v>196</v>
      </c>
    </row>
    <row r="122" spans="1:1" ht="18.3" thickBot="1" x14ac:dyDescent="0.55000000000000004">
      <c r="A122" s="7" t="s">
        <v>197</v>
      </c>
    </row>
    <row r="123" spans="1:1" ht="18.3" thickBot="1" x14ac:dyDescent="0.55000000000000004">
      <c r="A123" s="7" t="s">
        <v>198</v>
      </c>
    </row>
    <row r="124" spans="1:1" ht="18.3" thickBot="1" x14ac:dyDescent="0.55000000000000004">
      <c r="A124" s="7" t="s">
        <v>199</v>
      </c>
    </row>
    <row r="125" spans="1:1" ht="18.3" thickBot="1" x14ac:dyDescent="0.55000000000000004">
      <c r="A125" s="7" t="s">
        <v>200</v>
      </c>
    </row>
    <row r="126" spans="1:1" ht="18.3" thickBot="1" x14ac:dyDescent="0.55000000000000004">
      <c r="A126" s="7" t="s">
        <v>201</v>
      </c>
    </row>
    <row r="127" spans="1:1" ht="18.3" thickBot="1" x14ac:dyDescent="0.55000000000000004">
      <c r="A127" s="7" t="s">
        <v>202</v>
      </c>
    </row>
    <row r="128" spans="1:1" ht="18.3" thickBot="1" x14ac:dyDescent="0.55000000000000004">
      <c r="A128" s="7" t="s">
        <v>203</v>
      </c>
    </row>
    <row r="129" spans="1:1" ht="18.3" thickBot="1" x14ac:dyDescent="0.55000000000000004">
      <c r="A129" s="7" t="s">
        <v>204</v>
      </c>
    </row>
    <row r="130" spans="1:1" ht="18.3" thickBot="1" x14ac:dyDescent="0.55000000000000004">
      <c r="A130" s="7" t="s">
        <v>205</v>
      </c>
    </row>
    <row r="131" spans="1:1" ht="18.3" thickBot="1" x14ac:dyDescent="0.55000000000000004">
      <c r="A131" s="7" t="s">
        <v>206</v>
      </c>
    </row>
    <row r="132" spans="1:1" ht="18.3" thickBot="1" x14ac:dyDescent="0.55000000000000004">
      <c r="A132" s="7" t="s">
        <v>207</v>
      </c>
    </row>
    <row r="133" spans="1:1" ht="18.3" thickBot="1" x14ac:dyDescent="0.55000000000000004">
      <c r="A133" s="7" t="s">
        <v>208</v>
      </c>
    </row>
    <row r="134" spans="1:1" ht="18.3" thickBot="1" x14ac:dyDescent="0.55000000000000004">
      <c r="A134" s="7" t="s">
        <v>209</v>
      </c>
    </row>
    <row r="135" spans="1:1" ht="18.3" thickBot="1" x14ac:dyDescent="0.55000000000000004">
      <c r="A135" s="7" t="s">
        <v>210</v>
      </c>
    </row>
    <row r="136" spans="1:1" ht="18.3" thickBot="1" x14ac:dyDescent="0.55000000000000004">
      <c r="A136" s="7" t="s">
        <v>211</v>
      </c>
    </row>
    <row r="137" spans="1:1" ht="18.3" thickBot="1" x14ac:dyDescent="0.55000000000000004">
      <c r="A137" s="7" t="s">
        <v>212</v>
      </c>
    </row>
    <row r="138" spans="1:1" ht="18.3" thickBot="1" x14ac:dyDescent="0.55000000000000004">
      <c r="A138" s="7" t="s">
        <v>213</v>
      </c>
    </row>
    <row r="139" spans="1:1" ht="18.3" thickBot="1" x14ac:dyDescent="0.55000000000000004">
      <c r="A139" s="7" t="s">
        <v>214</v>
      </c>
    </row>
    <row r="140" spans="1:1" ht="18.3" thickBot="1" x14ac:dyDescent="0.55000000000000004">
      <c r="A140" s="7" t="s">
        <v>215</v>
      </c>
    </row>
    <row r="141" spans="1:1" ht="18.3" thickBot="1" x14ac:dyDescent="0.55000000000000004">
      <c r="A141" s="7" t="s">
        <v>216</v>
      </c>
    </row>
    <row r="142" spans="1:1" ht="18.3" thickBot="1" x14ac:dyDescent="0.55000000000000004">
      <c r="A142" s="7" t="s">
        <v>217</v>
      </c>
    </row>
    <row r="143" spans="1:1" ht="18.3" thickBot="1" x14ac:dyDescent="0.55000000000000004">
      <c r="A143" s="7" t="s">
        <v>218</v>
      </c>
    </row>
    <row r="144" spans="1:1" ht="18.3" thickBot="1" x14ac:dyDescent="0.55000000000000004">
      <c r="A144" s="7" t="s">
        <v>219</v>
      </c>
    </row>
  </sheetData>
  <sheetProtection algorithmName="SHA-512" hashValue="Mf8emfuD5GmtjfelvH4Vo6pyWj4YkkIM/F0EscCo7oukOK5Ym/ZBajmEfCvCsRNWsCOz3J+1HcG94l2rxQfPow==" saltValue="DURevF/8305HoXRKtl+gRw=="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BF91-9381-46C4-97B1-1C15A46FA5BE}">
  <sheetPr codeName="Sheet21">
    <tabColor theme="0" tint="-0.34998626667073579"/>
  </sheetPr>
  <dimension ref="A1:A10"/>
  <sheetViews>
    <sheetView workbookViewId="0">
      <selection activeCell="H14" sqref="H14:N14"/>
    </sheetView>
  </sheetViews>
  <sheetFormatPr defaultRowHeight="17.75" x14ac:dyDescent="0.5"/>
  <sheetData>
    <row r="1" spans="1:1" x14ac:dyDescent="0.5">
      <c r="A1" t="s">
        <v>31</v>
      </c>
    </row>
    <row r="3" spans="1:1" x14ac:dyDescent="0.5">
      <c r="A3" t="s">
        <v>18</v>
      </c>
    </row>
    <row r="4" spans="1:1" x14ac:dyDescent="0.5">
      <c r="A4" t="s">
        <v>32</v>
      </c>
    </row>
    <row r="5" spans="1:1" x14ac:dyDescent="0.5">
      <c r="A5" t="s">
        <v>33</v>
      </c>
    </row>
    <row r="6" spans="1:1" x14ac:dyDescent="0.5">
      <c r="A6" t="s">
        <v>34</v>
      </c>
    </row>
    <row r="7" spans="1:1" x14ac:dyDescent="0.5">
      <c r="A7" t="s">
        <v>35</v>
      </c>
    </row>
    <row r="8" spans="1:1" x14ac:dyDescent="0.5">
      <c r="A8" t="s">
        <v>36</v>
      </c>
    </row>
    <row r="9" spans="1:1" x14ac:dyDescent="0.5">
      <c r="A9" t="s">
        <v>37</v>
      </c>
    </row>
    <row r="10" spans="1:1" x14ac:dyDescent="0.5">
      <c r="A10" t="s">
        <v>38</v>
      </c>
    </row>
  </sheetData>
  <sheetProtection algorithmName="SHA-512" hashValue="XCt9aO++dHtP2qbdVCGjy666630M2205voKRVZkbOfUKDKE4ALStkJtc3YpexJmmyzsgijEiXPCXod/v+7Md9A==" saltValue="+uLI7ZwJ4K3R8H6d3TdhuA=="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961-AEB8-4BB3-A9DA-ED12E0A149C7}">
  <sheetPr codeName="Sheet3">
    <tabColor theme="9" tint="0.59999389629810485"/>
  </sheetPr>
  <dimension ref="A1:DQ41"/>
  <sheetViews>
    <sheetView view="pageBreakPreview" zoomScaleNormal="100" zoomScaleSheetLayoutView="100" workbookViewId="0">
      <selection activeCell="BP21" sqref="BP21:BV21"/>
    </sheetView>
  </sheetViews>
  <sheetFormatPr defaultColWidth="8.1796875" defaultRowHeight="11.85" x14ac:dyDescent="0.5"/>
  <cols>
    <col min="1" max="131" width="1.08984375" style="2" customWidth="1"/>
    <col min="132" max="16384" width="8.1796875" style="2"/>
  </cols>
  <sheetData>
    <row r="1" spans="1:121" ht="16.7" customHeight="1" x14ac:dyDescent="0.5">
      <c r="A1" s="2" t="s">
        <v>222</v>
      </c>
    </row>
    <row r="2" spans="1:121" ht="14.25" customHeight="1" x14ac:dyDescent="0.5"/>
    <row r="3" spans="1:121" ht="14.25" customHeight="1" x14ac:dyDescent="0.5">
      <c r="B3" s="128" t="s">
        <v>54</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row>
    <row r="4" spans="1:121" ht="14.25" customHeight="1" x14ac:dyDescent="0.5">
      <c r="CO4" s="3"/>
      <c r="CP4" s="3"/>
    </row>
    <row r="5" spans="1:121" ht="16.149999999999999" customHeight="1" x14ac:dyDescent="0.5">
      <c r="CC5" s="117" t="s">
        <v>39</v>
      </c>
      <c r="CD5" s="117"/>
      <c r="CE5" s="117"/>
      <c r="CF5" s="117"/>
      <c r="CG5" s="117"/>
      <c r="CH5" s="117"/>
      <c r="CI5" s="117"/>
      <c r="CJ5" s="129" t="str">
        <f>IF(基本情報入力シート!V7="","",基本情報入力シート!V7)</f>
        <v/>
      </c>
      <c r="CK5" s="129"/>
      <c r="CL5" s="129"/>
      <c r="CM5" s="129"/>
      <c r="CN5" s="129"/>
      <c r="CO5" s="129"/>
      <c r="CP5" s="129"/>
      <c r="CQ5" s="129"/>
      <c r="CR5" s="129"/>
      <c r="CS5" s="129"/>
      <c r="CT5" s="129"/>
      <c r="CU5" s="129"/>
      <c r="CV5" s="129"/>
      <c r="CW5" s="129"/>
      <c r="CX5" s="129"/>
      <c r="CY5" s="129"/>
      <c r="CZ5" s="129"/>
      <c r="DA5" s="129"/>
      <c r="DB5" s="129"/>
      <c r="DC5" s="129"/>
      <c r="DD5" s="129"/>
      <c r="DE5" s="129"/>
      <c r="DF5" s="129"/>
    </row>
    <row r="6" spans="1:121" ht="7" customHeight="1" x14ac:dyDescent="0.5">
      <c r="CP6" s="4"/>
    </row>
    <row r="7" spans="1:121" ht="29.95" customHeight="1" x14ac:dyDescent="0.5">
      <c r="B7" s="134" t="s">
        <v>15</v>
      </c>
      <c r="C7" s="135"/>
      <c r="D7" s="135"/>
      <c r="E7" s="135"/>
      <c r="F7" s="135"/>
      <c r="G7" s="135"/>
      <c r="H7" s="135"/>
      <c r="I7" s="135"/>
      <c r="J7" s="135"/>
      <c r="K7" s="135"/>
      <c r="L7" s="135"/>
      <c r="M7" s="135"/>
      <c r="N7" s="134" t="s">
        <v>17</v>
      </c>
      <c r="O7" s="135"/>
      <c r="P7" s="135"/>
      <c r="Q7" s="135"/>
      <c r="R7" s="135"/>
      <c r="S7" s="135"/>
      <c r="T7" s="135"/>
      <c r="U7" s="135"/>
      <c r="V7" s="135"/>
      <c r="W7" s="135"/>
      <c r="X7" s="135"/>
      <c r="Y7" s="136"/>
      <c r="Z7" s="130" t="s">
        <v>73</v>
      </c>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t="s">
        <v>48</v>
      </c>
      <c r="BJ7" s="130"/>
      <c r="BK7" s="130"/>
      <c r="BL7" s="130"/>
      <c r="BM7" s="130"/>
      <c r="BN7" s="130"/>
      <c r="BO7" s="130"/>
      <c r="BP7" s="130"/>
      <c r="BQ7" s="130"/>
      <c r="BR7" s="130"/>
      <c r="BS7" s="130" t="s">
        <v>29</v>
      </c>
      <c r="BT7" s="130"/>
      <c r="BU7" s="130"/>
      <c r="BV7" s="130"/>
      <c r="BW7" s="130"/>
      <c r="BX7" s="130"/>
      <c r="BY7" s="130"/>
      <c r="BZ7" s="130"/>
      <c r="CA7" s="130"/>
      <c r="CB7" s="130"/>
      <c r="CC7" s="131" t="s">
        <v>49</v>
      </c>
      <c r="CD7" s="130"/>
      <c r="CE7" s="130"/>
      <c r="CF7" s="130"/>
      <c r="CG7" s="130"/>
      <c r="CH7" s="130"/>
      <c r="CI7" s="130"/>
      <c r="CJ7" s="130"/>
      <c r="CK7" s="130"/>
      <c r="CL7" s="130"/>
      <c r="CM7" s="130" t="s">
        <v>43</v>
      </c>
      <c r="CN7" s="130"/>
      <c r="CO7" s="130"/>
      <c r="CP7" s="130"/>
      <c r="CQ7" s="130"/>
      <c r="CR7" s="130"/>
      <c r="CS7" s="130"/>
      <c r="CT7" s="130"/>
      <c r="CU7" s="130"/>
      <c r="CV7" s="130"/>
      <c r="CW7" s="130" t="s">
        <v>223</v>
      </c>
      <c r="CX7" s="130"/>
      <c r="CY7" s="130"/>
      <c r="CZ7" s="130"/>
      <c r="DA7" s="130"/>
      <c r="DB7" s="130"/>
      <c r="DC7" s="130"/>
      <c r="DD7" s="130"/>
      <c r="DE7" s="130"/>
      <c r="DF7" s="130"/>
    </row>
    <row r="8" spans="1:121" ht="90" customHeight="1" x14ac:dyDescent="0.5">
      <c r="B8" s="137" t="str">
        <f>IF(基本情報入力シート!V18="","",基本情報入力シート!V18)</f>
        <v/>
      </c>
      <c r="C8" s="138"/>
      <c r="D8" s="138"/>
      <c r="E8" s="138"/>
      <c r="F8" s="138"/>
      <c r="G8" s="138"/>
      <c r="H8" s="138"/>
      <c r="I8" s="138"/>
      <c r="J8" s="138"/>
      <c r="K8" s="138"/>
      <c r="L8" s="138"/>
      <c r="M8" s="138"/>
      <c r="N8" s="137" t="str">
        <f>IF(基本情報入力シート!V20="","",基本情報入力シート!V20)</f>
        <v>小規模多機能型居宅介護</v>
      </c>
      <c r="O8" s="138"/>
      <c r="P8" s="138"/>
      <c r="Q8" s="138"/>
      <c r="R8" s="138"/>
      <c r="S8" s="138"/>
      <c r="T8" s="138"/>
      <c r="U8" s="138"/>
      <c r="V8" s="138"/>
      <c r="W8" s="138"/>
      <c r="X8" s="138"/>
      <c r="Y8" s="139"/>
      <c r="Z8" s="132"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3">
        <f>'(附表１－３)年間実施計画'!A49</f>
        <v>0</v>
      </c>
      <c r="BJ8" s="133"/>
      <c r="BK8" s="133"/>
      <c r="BL8" s="133"/>
      <c r="BM8" s="133"/>
      <c r="BN8" s="133"/>
      <c r="BO8" s="133"/>
      <c r="BP8" s="133"/>
      <c r="BQ8" s="133"/>
      <c r="BR8" s="133"/>
      <c r="BS8" s="133">
        <f>'(附表１－３)年間実施計画'!B49</f>
        <v>0</v>
      </c>
      <c r="BT8" s="133"/>
      <c r="BU8" s="133"/>
      <c r="BV8" s="133"/>
      <c r="BW8" s="133"/>
      <c r="BX8" s="133"/>
      <c r="BY8" s="133"/>
      <c r="BZ8" s="133"/>
      <c r="CA8" s="133"/>
      <c r="CB8" s="133"/>
      <c r="CC8" s="133">
        <f>'(附表１－３)年間実施計画'!E49</f>
        <v>0</v>
      </c>
      <c r="CD8" s="133"/>
      <c r="CE8" s="133"/>
      <c r="CF8" s="133"/>
      <c r="CG8" s="133"/>
      <c r="CH8" s="133"/>
      <c r="CI8" s="133"/>
      <c r="CJ8" s="133"/>
      <c r="CK8" s="133"/>
      <c r="CL8" s="133"/>
      <c r="CM8" s="133">
        <f>IF('(附表１－３)年間実施計画'!G49&lt;&gt;"",'(附表１－３)年間実施計画'!G49,0)</f>
        <v>0</v>
      </c>
      <c r="CN8" s="133"/>
      <c r="CO8" s="133"/>
      <c r="CP8" s="133"/>
      <c r="CQ8" s="133"/>
      <c r="CR8" s="133"/>
      <c r="CS8" s="133"/>
      <c r="CT8" s="133"/>
      <c r="CU8" s="133"/>
      <c r="CV8" s="133"/>
      <c r="CW8" s="133">
        <f>ROUNDDOWN(CM8,-3)</f>
        <v>0</v>
      </c>
      <c r="CX8" s="133"/>
      <c r="CY8" s="133"/>
      <c r="CZ8" s="133"/>
      <c r="DA8" s="133"/>
      <c r="DB8" s="133"/>
      <c r="DC8" s="133"/>
      <c r="DD8" s="133"/>
      <c r="DE8" s="133"/>
      <c r="DF8" s="133"/>
    </row>
    <row r="9" spans="1:121" ht="7" customHeight="1" x14ac:dyDescent="0.5"/>
    <row r="10" spans="1:121" ht="15.05" customHeight="1" x14ac:dyDescent="0.5">
      <c r="B10" s="2" t="s">
        <v>56</v>
      </c>
    </row>
    <row r="11" spans="1:121" ht="7" customHeight="1" x14ac:dyDescent="0.5"/>
    <row r="12" spans="1:121" ht="16.7" customHeight="1" x14ac:dyDescent="0.5">
      <c r="A12" s="2" t="s">
        <v>224</v>
      </c>
    </row>
    <row r="13" spans="1:121" ht="20.05" customHeight="1" x14ac:dyDescent="0.5">
      <c r="B13" s="5" t="s">
        <v>55</v>
      </c>
      <c r="CK13" s="117" t="s">
        <v>39</v>
      </c>
      <c r="CL13" s="117"/>
      <c r="CM13" s="117"/>
      <c r="CN13" s="117"/>
      <c r="CO13" s="117"/>
      <c r="CP13" s="117"/>
      <c r="CQ13" s="117"/>
      <c r="CR13" s="116" t="str">
        <f>IF(基本情報入力シート!V7="","",基本情報入力シート!V7)</f>
        <v/>
      </c>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row>
    <row r="14" spans="1:121" ht="16.149999999999999" customHeight="1" x14ac:dyDescent="0.5">
      <c r="CK14" s="117" t="s">
        <v>15</v>
      </c>
      <c r="CL14" s="117"/>
      <c r="CM14" s="117"/>
      <c r="CN14" s="117"/>
      <c r="CO14" s="117"/>
      <c r="CP14" s="117"/>
      <c r="CQ14" s="117"/>
      <c r="CR14" s="116" t="str">
        <f>IF(基本情報入力シート!V18="","",基本情報入力シート!V18)</f>
        <v/>
      </c>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row>
    <row r="15" spans="1:121" ht="7" customHeight="1" x14ac:dyDescent="0.5">
      <c r="CP15" s="4"/>
    </row>
    <row r="16" spans="1:121" s="8" customFormat="1" ht="27.95" customHeight="1" x14ac:dyDescent="0.5">
      <c r="B16" s="140" t="s">
        <v>19</v>
      </c>
      <c r="C16" s="141"/>
      <c r="D16" s="141"/>
      <c r="E16" s="141"/>
      <c r="F16" s="141"/>
      <c r="G16" s="104"/>
      <c r="H16" s="121" t="s">
        <v>51</v>
      </c>
      <c r="I16" s="122"/>
      <c r="J16" s="122"/>
      <c r="K16" s="122"/>
      <c r="L16" s="122"/>
      <c r="M16" s="122"/>
      <c r="N16" s="123"/>
      <c r="O16" s="124" t="s">
        <v>52</v>
      </c>
      <c r="P16" s="125"/>
      <c r="Q16" s="125"/>
      <c r="R16" s="125"/>
      <c r="S16" s="125"/>
      <c r="T16" s="125"/>
      <c r="U16" s="126"/>
      <c r="V16" s="118" t="s">
        <v>19</v>
      </c>
      <c r="W16" s="119"/>
      <c r="X16" s="119"/>
      <c r="Y16" s="119"/>
      <c r="Z16" s="119"/>
      <c r="AA16" s="120"/>
      <c r="AB16" s="121" t="s">
        <v>51</v>
      </c>
      <c r="AC16" s="122"/>
      <c r="AD16" s="122"/>
      <c r="AE16" s="122"/>
      <c r="AF16" s="122"/>
      <c r="AG16" s="122"/>
      <c r="AH16" s="123"/>
      <c r="AI16" s="124" t="s">
        <v>52</v>
      </c>
      <c r="AJ16" s="125"/>
      <c r="AK16" s="125"/>
      <c r="AL16" s="125"/>
      <c r="AM16" s="125"/>
      <c r="AN16" s="125"/>
      <c r="AO16" s="126"/>
      <c r="AP16" s="118" t="s">
        <v>19</v>
      </c>
      <c r="AQ16" s="119"/>
      <c r="AR16" s="119"/>
      <c r="AS16" s="119"/>
      <c r="AT16" s="119"/>
      <c r="AU16" s="120"/>
      <c r="AV16" s="121" t="s">
        <v>51</v>
      </c>
      <c r="AW16" s="122"/>
      <c r="AX16" s="122"/>
      <c r="AY16" s="122"/>
      <c r="AZ16" s="122"/>
      <c r="BA16" s="122"/>
      <c r="BB16" s="123"/>
      <c r="BC16" s="124" t="s">
        <v>52</v>
      </c>
      <c r="BD16" s="125"/>
      <c r="BE16" s="125"/>
      <c r="BF16" s="125"/>
      <c r="BG16" s="125"/>
      <c r="BH16" s="125"/>
      <c r="BI16" s="126"/>
      <c r="BJ16" s="118" t="s">
        <v>19</v>
      </c>
      <c r="BK16" s="119"/>
      <c r="BL16" s="119"/>
      <c r="BM16" s="119"/>
      <c r="BN16" s="119"/>
      <c r="BO16" s="120"/>
      <c r="BP16" s="121" t="s">
        <v>51</v>
      </c>
      <c r="BQ16" s="122"/>
      <c r="BR16" s="122"/>
      <c r="BS16" s="122"/>
      <c r="BT16" s="122"/>
      <c r="BU16" s="122"/>
      <c r="BV16" s="123"/>
      <c r="BW16" s="124" t="s">
        <v>52</v>
      </c>
      <c r="BX16" s="125"/>
      <c r="BY16" s="125"/>
      <c r="BZ16" s="125"/>
      <c r="CA16" s="125"/>
      <c r="CB16" s="125"/>
      <c r="CC16" s="126"/>
      <c r="CD16" s="118" t="s">
        <v>19</v>
      </c>
      <c r="CE16" s="119"/>
      <c r="CF16" s="119"/>
      <c r="CG16" s="119"/>
      <c r="CH16" s="119"/>
      <c r="CI16" s="120"/>
      <c r="CJ16" s="121" t="s">
        <v>51</v>
      </c>
      <c r="CK16" s="122"/>
      <c r="CL16" s="122"/>
      <c r="CM16" s="122"/>
      <c r="CN16" s="122"/>
      <c r="CO16" s="122"/>
      <c r="CP16" s="123"/>
      <c r="CQ16" s="124" t="s">
        <v>52</v>
      </c>
      <c r="CR16" s="125"/>
      <c r="CS16" s="125"/>
      <c r="CT16" s="125"/>
      <c r="CU16" s="125"/>
      <c r="CV16" s="125"/>
      <c r="CW16" s="126"/>
      <c r="CX16" s="118" t="s">
        <v>19</v>
      </c>
      <c r="CY16" s="119"/>
      <c r="CZ16" s="119"/>
      <c r="DA16" s="119"/>
      <c r="DB16" s="119"/>
      <c r="DC16" s="120"/>
      <c r="DD16" s="121" t="s">
        <v>51</v>
      </c>
      <c r="DE16" s="122"/>
      <c r="DF16" s="122"/>
      <c r="DG16" s="122"/>
      <c r="DH16" s="122"/>
      <c r="DI16" s="122"/>
      <c r="DJ16" s="123"/>
      <c r="DK16" s="124" t="s">
        <v>52</v>
      </c>
      <c r="DL16" s="125"/>
      <c r="DM16" s="125"/>
      <c r="DN16" s="125"/>
      <c r="DO16" s="125"/>
      <c r="DP16" s="125"/>
      <c r="DQ16" s="127"/>
    </row>
    <row r="17" spans="2:121" s="8" customFormat="1" ht="15.05" customHeight="1" x14ac:dyDescent="0.5">
      <c r="B17" s="105" t="s">
        <v>77</v>
      </c>
      <c r="C17" s="105"/>
      <c r="D17" s="105"/>
      <c r="E17" s="105"/>
      <c r="F17" s="105"/>
      <c r="G17" s="105"/>
      <c r="H17" s="106">
        <f>'(附表１－３)年間実施計画'!R3</f>
        <v>0</v>
      </c>
      <c r="I17" s="106"/>
      <c r="J17" s="106"/>
      <c r="K17" s="106"/>
      <c r="L17" s="106"/>
      <c r="M17" s="106"/>
      <c r="N17" s="106"/>
      <c r="O17" s="106">
        <f>'(附表１－３)年間実施計画'!S3</f>
        <v>0</v>
      </c>
      <c r="P17" s="106"/>
      <c r="Q17" s="106"/>
      <c r="R17" s="106"/>
      <c r="S17" s="106"/>
      <c r="T17" s="106"/>
      <c r="U17" s="107"/>
      <c r="V17" s="108" t="s">
        <v>102</v>
      </c>
      <c r="W17" s="105" t="s">
        <v>97</v>
      </c>
      <c r="X17" s="105" t="s">
        <v>97</v>
      </c>
      <c r="Y17" s="105" t="s">
        <v>97</v>
      </c>
      <c r="Z17" s="105" t="s">
        <v>97</v>
      </c>
      <c r="AA17" s="105" t="s">
        <v>97</v>
      </c>
      <c r="AB17" s="106">
        <f>'(附表１－３)年間実施計画'!R28</f>
        <v>0</v>
      </c>
      <c r="AC17" s="106"/>
      <c r="AD17" s="106"/>
      <c r="AE17" s="106"/>
      <c r="AF17" s="106"/>
      <c r="AG17" s="106"/>
      <c r="AH17" s="106"/>
      <c r="AI17" s="106">
        <f>'(附表１－３)年間実施計画'!S28</f>
        <v>0</v>
      </c>
      <c r="AJ17" s="106"/>
      <c r="AK17" s="106"/>
      <c r="AL17" s="106"/>
      <c r="AM17" s="106"/>
      <c r="AN17" s="106"/>
      <c r="AO17" s="109"/>
      <c r="AP17" s="104" t="s">
        <v>127</v>
      </c>
      <c r="AQ17" s="105" t="s">
        <v>117</v>
      </c>
      <c r="AR17" s="105" t="s">
        <v>117</v>
      </c>
      <c r="AS17" s="105" t="s">
        <v>117</v>
      </c>
      <c r="AT17" s="105" t="s">
        <v>117</v>
      </c>
      <c r="AU17" s="105" t="s">
        <v>117</v>
      </c>
      <c r="AV17" s="106">
        <f>'(附表１－３)年間実施計画'!R53</f>
        <v>0</v>
      </c>
      <c r="AW17" s="106"/>
      <c r="AX17" s="106"/>
      <c r="AY17" s="106"/>
      <c r="AZ17" s="106"/>
      <c r="BA17" s="106"/>
      <c r="BB17" s="106"/>
      <c r="BC17" s="106">
        <f>'(附表１－３)年間実施計画'!S53</f>
        <v>0</v>
      </c>
      <c r="BD17" s="106"/>
      <c r="BE17" s="106"/>
      <c r="BF17" s="106"/>
      <c r="BG17" s="106"/>
      <c r="BH17" s="106"/>
      <c r="BI17" s="107"/>
      <c r="BJ17" s="108" t="s">
        <v>152</v>
      </c>
      <c r="BK17" s="105" t="s">
        <v>152</v>
      </c>
      <c r="BL17" s="105" t="s">
        <v>152</v>
      </c>
      <c r="BM17" s="105" t="s">
        <v>152</v>
      </c>
      <c r="BN17" s="105" t="s">
        <v>152</v>
      </c>
      <c r="BO17" s="105" t="s">
        <v>152</v>
      </c>
      <c r="BP17" s="106">
        <f>'(附表１－３)年間実施計画'!R78</f>
        <v>0</v>
      </c>
      <c r="BQ17" s="106"/>
      <c r="BR17" s="106"/>
      <c r="BS17" s="106"/>
      <c r="BT17" s="106"/>
      <c r="BU17" s="106"/>
      <c r="BV17" s="106"/>
      <c r="BW17" s="106">
        <f>'(附表１－３)年間実施計画'!S78</f>
        <v>0</v>
      </c>
      <c r="BX17" s="106"/>
      <c r="BY17" s="106"/>
      <c r="BZ17" s="106"/>
      <c r="CA17" s="106"/>
      <c r="CB17" s="106"/>
      <c r="CC17" s="109"/>
      <c r="CD17" s="104" t="s">
        <v>177</v>
      </c>
      <c r="CE17" s="105" t="s">
        <v>157</v>
      </c>
      <c r="CF17" s="105" t="s">
        <v>157</v>
      </c>
      <c r="CG17" s="105" t="s">
        <v>157</v>
      </c>
      <c r="CH17" s="105" t="s">
        <v>157</v>
      </c>
      <c r="CI17" s="105" t="s">
        <v>157</v>
      </c>
      <c r="CJ17" s="106">
        <f>'(附表１－３)年間実施計画'!R103</f>
        <v>0</v>
      </c>
      <c r="CK17" s="106"/>
      <c r="CL17" s="106"/>
      <c r="CM17" s="106"/>
      <c r="CN17" s="106"/>
      <c r="CO17" s="106"/>
      <c r="CP17" s="106"/>
      <c r="CQ17" s="106">
        <f>'(附表１－３)年間実施計画'!S103</f>
        <v>0</v>
      </c>
      <c r="CR17" s="106"/>
      <c r="CS17" s="106"/>
      <c r="CT17" s="106"/>
      <c r="CU17" s="106"/>
      <c r="CV17" s="106"/>
      <c r="CW17" s="107"/>
      <c r="CX17" s="108" t="s">
        <v>202</v>
      </c>
      <c r="CY17" s="105" t="s">
        <v>177</v>
      </c>
      <c r="CZ17" s="105" t="s">
        <v>177</v>
      </c>
      <c r="DA17" s="105" t="s">
        <v>177</v>
      </c>
      <c r="DB17" s="105" t="s">
        <v>177</v>
      </c>
      <c r="DC17" s="105" t="s">
        <v>177</v>
      </c>
      <c r="DD17" s="106">
        <f>'(附表１－３)年間実施計画'!R128</f>
        <v>0</v>
      </c>
      <c r="DE17" s="106"/>
      <c r="DF17" s="106"/>
      <c r="DG17" s="106"/>
      <c r="DH17" s="106"/>
      <c r="DI17" s="106"/>
      <c r="DJ17" s="106"/>
      <c r="DK17" s="106">
        <f>'(附表１－３)年間実施計画'!S128</f>
        <v>0</v>
      </c>
      <c r="DL17" s="106"/>
      <c r="DM17" s="106"/>
      <c r="DN17" s="106"/>
      <c r="DO17" s="106"/>
      <c r="DP17" s="106"/>
      <c r="DQ17" s="106"/>
    </row>
    <row r="18" spans="2:121" s="8" customFormat="1" ht="15.05" customHeight="1" x14ac:dyDescent="0.5">
      <c r="B18" s="105" t="s">
        <v>78</v>
      </c>
      <c r="C18" s="105" t="s">
        <v>78</v>
      </c>
      <c r="D18" s="105" t="s">
        <v>78</v>
      </c>
      <c r="E18" s="105" t="s">
        <v>78</v>
      </c>
      <c r="F18" s="105" t="s">
        <v>78</v>
      </c>
      <c r="G18" s="105" t="s">
        <v>78</v>
      </c>
      <c r="H18" s="106">
        <f>'(附表１－３)年間実施計画'!R4</f>
        <v>0</v>
      </c>
      <c r="I18" s="106"/>
      <c r="J18" s="106"/>
      <c r="K18" s="106"/>
      <c r="L18" s="106"/>
      <c r="M18" s="106"/>
      <c r="N18" s="106"/>
      <c r="O18" s="106">
        <f>'(附表１－３)年間実施計画'!S4</f>
        <v>0</v>
      </c>
      <c r="P18" s="106"/>
      <c r="Q18" s="106"/>
      <c r="R18" s="106"/>
      <c r="S18" s="106"/>
      <c r="T18" s="106"/>
      <c r="U18" s="107"/>
      <c r="V18" s="108" t="s">
        <v>103</v>
      </c>
      <c r="W18" s="105" t="s">
        <v>98</v>
      </c>
      <c r="X18" s="105" t="s">
        <v>98</v>
      </c>
      <c r="Y18" s="105" t="s">
        <v>98</v>
      </c>
      <c r="Z18" s="105" t="s">
        <v>98</v>
      </c>
      <c r="AA18" s="105" t="s">
        <v>98</v>
      </c>
      <c r="AB18" s="106">
        <f>'(附表１－３)年間実施計画'!R29</f>
        <v>0</v>
      </c>
      <c r="AC18" s="106"/>
      <c r="AD18" s="106"/>
      <c r="AE18" s="106"/>
      <c r="AF18" s="106"/>
      <c r="AG18" s="106"/>
      <c r="AH18" s="106"/>
      <c r="AI18" s="106">
        <f>'(附表１－３)年間実施計画'!S29</f>
        <v>0</v>
      </c>
      <c r="AJ18" s="106"/>
      <c r="AK18" s="106"/>
      <c r="AL18" s="106"/>
      <c r="AM18" s="106"/>
      <c r="AN18" s="106"/>
      <c r="AO18" s="109"/>
      <c r="AP18" s="104" t="s">
        <v>128</v>
      </c>
      <c r="AQ18" s="105" t="s">
        <v>118</v>
      </c>
      <c r="AR18" s="105" t="s">
        <v>118</v>
      </c>
      <c r="AS18" s="105" t="s">
        <v>118</v>
      </c>
      <c r="AT18" s="105" t="s">
        <v>118</v>
      </c>
      <c r="AU18" s="105" t="s">
        <v>118</v>
      </c>
      <c r="AV18" s="106">
        <f>'(附表１－３)年間実施計画'!R54</f>
        <v>0</v>
      </c>
      <c r="AW18" s="106"/>
      <c r="AX18" s="106"/>
      <c r="AY18" s="106"/>
      <c r="AZ18" s="106"/>
      <c r="BA18" s="106"/>
      <c r="BB18" s="106"/>
      <c r="BC18" s="106">
        <f>'(附表１－３)年間実施計画'!S54</f>
        <v>0</v>
      </c>
      <c r="BD18" s="106"/>
      <c r="BE18" s="106"/>
      <c r="BF18" s="106"/>
      <c r="BG18" s="106"/>
      <c r="BH18" s="106"/>
      <c r="BI18" s="107"/>
      <c r="BJ18" s="108" t="s">
        <v>153</v>
      </c>
      <c r="BK18" s="105" t="s">
        <v>153</v>
      </c>
      <c r="BL18" s="105" t="s">
        <v>153</v>
      </c>
      <c r="BM18" s="105" t="s">
        <v>153</v>
      </c>
      <c r="BN18" s="105" t="s">
        <v>153</v>
      </c>
      <c r="BO18" s="105" t="s">
        <v>153</v>
      </c>
      <c r="BP18" s="106">
        <f>'(附表１－３)年間実施計画'!R79</f>
        <v>0</v>
      </c>
      <c r="BQ18" s="106"/>
      <c r="BR18" s="106"/>
      <c r="BS18" s="106"/>
      <c r="BT18" s="106"/>
      <c r="BU18" s="106"/>
      <c r="BV18" s="106"/>
      <c r="BW18" s="106">
        <f>'(附表１－３)年間実施計画'!S79</f>
        <v>0</v>
      </c>
      <c r="BX18" s="106"/>
      <c r="BY18" s="106"/>
      <c r="BZ18" s="106"/>
      <c r="CA18" s="106"/>
      <c r="CB18" s="106"/>
      <c r="CC18" s="109"/>
      <c r="CD18" s="104" t="s">
        <v>178</v>
      </c>
      <c r="CE18" s="105" t="s">
        <v>158</v>
      </c>
      <c r="CF18" s="105" t="s">
        <v>158</v>
      </c>
      <c r="CG18" s="105" t="s">
        <v>158</v>
      </c>
      <c r="CH18" s="105" t="s">
        <v>158</v>
      </c>
      <c r="CI18" s="105" t="s">
        <v>158</v>
      </c>
      <c r="CJ18" s="106">
        <f>'(附表１－３)年間実施計画'!R104</f>
        <v>0</v>
      </c>
      <c r="CK18" s="106"/>
      <c r="CL18" s="106"/>
      <c r="CM18" s="106"/>
      <c r="CN18" s="106"/>
      <c r="CO18" s="106"/>
      <c r="CP18" s="106"/>
      <c r="CQ18" s="106">
        <f>'(附表１－３)年間実施計画'!S104</f>
        <v>0</v>
      </c>
      <c r="CR18" s="106"/>
      <c r="CS18" s="106"/>
      <c r="CT18" s="106"/>
      <c r="CU18" s="106"/>
      <c r="CV18" s="106"/>
      <c r="CW18" s="107"/>
      <c r="CX18" s="108" t="s">
        <v>203</v>
      </c>
      <c r="CY18" s="105" t="s">
        <v>178</v>
      </c>
      <c r="CZ18" s="105" t="s">
        <v>178</v>
      </c>
      <c r="DA18" s="105" t="s">
        <v>178</v>
      </c>
      <c r="DB18" s="105" t="s">
        <v>178</v>
      </c>
      <c r="DC18" s="105" t="s">
        <v>178</v>
      </c>
      <c r="DD18" s="106">
        <f>'(附表１－３)年間実施計画'!R129</f>
        <v>0</v>
      </c>
      <c r="DE18" s="106"/>
      <c r="DF18" s="106"/>
      <c r="DG18" s="106"/>
      <c r="DH18" s="106"/>
      <c r="DI18" s="106"/>
      <c r="DJ18" s="106"/>
      <c r="DK18" s="106">
        <f>'(附表１－３)年間実施計画'!S129</f>
        <v>0</v>
      </c>
      <c r="DL18" s="106"/>
      <c r="DM18" s="106"/>
      <c r="DN18" s="106"/>
      <c r="DO18" s="106"/>
      <c r="DP18" s="106"/>
      <c r="DQ18" s="106"/>
    </row>
    <row r="19" spans="2:121" s="8" customFormat="1" ht="15.05" customHeight="1" x14ac:dyDescent="0.5">
      <c r="B19" s="105" t="s">
        <v>79</v>
      </c>
      <c r="C19" s="105" t="s">
        <v>79</v>
      </c>
      <c r="D19" s="105" t="s">
        <v>79</v>
      </c>
      <c r="E19" s="105" t="s">
        <v>79</v>
      </c>
      <c r="F19" s="105" t="s">
        <v>79</v>
      </c>
      <c r="G19" s="105" t="s">
        <v>79</v>
      </c>
      <c r="H19" s="106">
        <f>'(附表１－３)年間実施計画'!R5</f>
        <v>0</v>
      </c>
      <c r="I19" s="106"/>
      <c r="J19" s="106"/>
      <c r="K19" s="106"/>
      <c r="L19" s="106"/>
      <c r="M19" s="106"/>
      <c r="N19" s="106"/>
      <c r="O19" s="106">
        <f>'(附表１－３)年間実施計画'!S5</f>
        <v>0</v>
      </c>
      <c r="P19" s="106"/>
      <c r="Q19" s="106"/>
      <c r="R19" s="106"/>
      <c r="S19" s="106"/>
      <c r="T19" s="106"/>
      <c r="U19" s="107"/>
      <c r="V19" s="108" t="s">
        <v>104</v>
      </c>
      <c r="W19" s="105" t="s">
        <v>99</v>
      </c>
      <c r="X19" s="105" t="s">
        <v>99</v>
      </c>
      <c r="Y19" s="105" t="s">
        <v>99</v>
      </c>
      <c r="Z19" s="105" t="s">
        <v>99</v>
      </c>
      <c r="AA19" s="105" t="s">
        <v>99</v>
      </c>
      <c r="AB19" s="106">
        <f>'(附表１－３)年間実施計画'!R30</f>
        <v>0</v>
      </c>
      <c r="AC19" s="106"/>
      <c r="AD19" s="106"/>
      <c r="AE19" s="106"/>
      <c r="AF19" s="106"/>
      <c r="AG19" s="106"/>
      <c r="AH19" s="106"/>
      <c r="AI19" s="106">
        <f>'(附表１－３)年間実施計画'!S30</f>
        <v>0</v>
      </c>
      <c r="AJ19" s="106"/>
      <c r="AK19" s="106"/>
      <c r="AL19" s="106"/>
      <c r="AM19" s="106"/>
      <c r="AN19" s="106"/>
      <c r="AO19" s="109"/>
      <c r="AP19" s="104" t="s">
        <v>129</v>
      </c>
      <c r="AQ19" s="105" t="s">
        <v>119</v>
      </c>
      <c r="AR19" s="105" t="s">
        <v>119</v>
      </c>
      <c r="AS19" s="105" t="s">
        <v>119</v>
      </c>
      <c r="AT19" s="105" t="s">
        <v>119</v>
      </c>
      <c r="AU19" s="105" t="s">
        <v>119</v>
      </c>
      <c r="AV19" s="106">
        <f>'(附表１－３)年間実施計画'!R55</f>
        <v>0</v>
      </c>
      <c r="AW19" s="106"/>
      <c r="AX19" s="106"/>
      <c r="AY19" s="106"/>
      <c r="AZ19" s="106"/>
      <c r="BA19" s="106"/>
      <c r="BB19" s="106"/>
      <c r="BC19" s="106">
        <f>'(附表１－３)年間実施計画'!S55</f>
        <v>0</v>
      </c>
      <c r="BD19" s="106"/>
      <c r="BE19" s="106"/>
      <c r="BF19" s="106"/>
      <c r="BG19" s="106"/>
      <c r="BH19" s="106"/>
      <c r="BI19" s="107"/>
      <c r="BJ19" s="108" t="s">
        <v>154</v>
      </c>
      <c r="BK19" s="105" t="s">
        <v>154</v>
      </c>
      <c r="BL19" s="105" t="s">
        <v>154</v>
      </c>
      <c r="BM19" s="105" t="s">
        <v>154</v>
      </c>
      <c r="BN19" s="105" t="s">
        <v>154</v>
      </c>
      <c r="BO19" s="105" t="s">
        <v>154</v>
      </c>
      <c r="BP19" s="106">
        <f>'(附表１－３)年間実施計画'!R80</f>
        <v>0</v>
      </c>
      <c r="BQ19" s="106"/>
      <c r="BR19" s="106"/>
      <c r="BS19" s="106"/>
      <c r="BT19" s="106"/>
      <c r="BU19" s="106"/>
      <c r="BV19" s="106"/>
      <c r="BW19" s="106">
        <f>'(附表１－３)年間実施計画'!S80</f>
        <v>0</v>
      </c>
      <c r="BX19" s="106"/>
      <c r="BY19" s="106"/>
      <c r="BZ19" s="106"/>
      <c r="CA19" s="106"/>
      <c r="CB19" s="106"/>
      <c r="CC19" s="109"/>
      <c r="CD19" s="104" t="s">
        <v>179</v>
      </c>
      <c r="CE19" s="105" t="s">
        <v>159</v>
      </c>
      <c r="CF19" s="105" t="s">
        <v>159</v>
      </c>
      <c r="CG19" s="105" t="s">
        <v>159</v>
      </c>
      <c r="CH19" s="105" t="s">
        <v>159</v>
      </c>
      <c r="CI19" s="105" t="s">
        <v>159</v>
      </c>
      <c r="CJ19" s="106">
        <f>'(附表１－３)年間実施計画'!R105</f>
        <v>0</v>
      </c>
      <c r="CK19" s="106"/>
      <c r="CL19" s="106"/>
      <c r="CM19" s="106"/>
      <c r="CN19" s="106"/>
      <c r="CO19" s="106"/>
      <c r="CP19" s="106"/>
      <c r="CQ19" s="106">
        <f>'(附表１－３)年間実施計画'!S105</f>
        <v>0</v>
      </c>
      <c r="CR19" s="106"/>
      <c r="CS19" s="106"/>
      <c r="CT19" s="106"/>
      <c r="CU19" s="106"/>
      <c r="CV19" s="106"/>
      <c r="CW19" s="107"/>
      <c r="CX19" s="108" t="s">
        <v>204</v>
      </c>
      <c r="CY19" s="105" t="s">
        <v>179</v>
      </c>
      <c r="CZ19" s="105" t="s">
        <v>179</v>
      </c>
      <c r="DA19" s="105" t="s">
        <v>179</v>
      </c>
      <c r="DB19" s="105" t="s">
        <v>179</v>
      </c>
      <c r="DC19" s="105" t="s">
        <v>179</v>
      </c>
      <c r="DD19" s="106">
        <f>'(附表１－３)年間実施計画'!R130</f>
        <v>0</v>
      </c>
      <c r="DE19" s="106"/>
      <c r="DF19" s="106"/>
      <c r="DG19" s="106"/>
      <c r="DH19" s="106"/>
      <c r="DI19" s="106"/>
      <c r="DJ19" s="106"/>
      <c r="DK19" s="106">
        <f>'(附表１－３)年間実施計画'!S130</f>
        <v>0</v>
      </c>
      <c r="DL19" s="106"/>
      <c r="DM19" s="106"/>
      <c r="DN19" s="106"/>
      <c r="DO19" s="106"/>
      <c r="DP19" s="106"/>
      <c r="DQ19" s="106"/>
    </row>
    <row r="20" spans="2:121" s="8" customFormat="1" ht="15.05" customHeight="1" x14ac:dyDescent="0.5">
      <c r="B20" s="105" t="s">
        <v>80</v>
      </c>
      <c r="C20" s="105" t="s">
        <v>80</v>
      </c>
      <c r="D20" s="105" t="s">
        <v>80</v>
      </c>
      <c r="E20" s="105" t="s">
        <v>80</v>
      </c>
      <c r="F20" s="105" t="s">
        <v>80</v>
      </c>
      <c r="G20" s="105" t="s">
        <v>80</v>
      </c>
      <c r="H20" s="106">
        <f>'(附表１－３)年間実施計画'!R6</f>
        <v>0</v>
      </c>
      <c r="I20" s="106"/>
      <c r="J20" s="106"/>
      <c r="K20" s="106"/>
      <c r="L20" s="106"/>
      <c r="M20" s="106"/>
      <c r="N20" s="106"/>
      <c r="O20" s="106">
        <f>'(附表１－３)年間実施計画'!S6</f>
        <v>0</v>
      </c>
      <c r="P20" s="106"/>
      <c r="Q20" s="106"/>
      <c r="R20" s="106"/>
      <c r="S20" s="106"/>
      <c r="T20" s="106"/>
      <c r="U20" s="107"/>
      <c r="V20" s="108" t="s">
        <v>105</v>
      </c>
      <c r="W20" s="105" t="s">
        <v>100</v>
      </c>
      <c r="X20" s="105" t="s">
        <v>100</v>
      </c>
      <c r="Y20" s="105" t="s">
        <v>100</v>
      </c>
      <c r="Z20" s="105" t="s">
        <v>100</v>
      </c>
      <c r="AA20" s="105" t="s">
        <v>100</v>
      </c>
      <c r="AB20" s="106">
        <f>'(附表１－３)年間実施計画'!R31</f>
        <v>0</v>
      </c>
      <c r="AC20" s="106"/>
      <c r="AD20" s="106"/>
      <c r="AE20" s="106"/>
      <c r="AF20" s="106"/>
      <c r="AG20" s="106"/>
      <c r="AH20" s="106"/>
      <c r="AI20" s="106">
        <f>'(附表１－３)年間実施計画'!S31</f>
        <v>0</v>
      </c>
      <c r="AJ20" s="106"/>
      <c r="AK20" s="106"/>
      <c r="AL20" s="106"/>
      <c r="AM20" s="106"/>
      <c r="AN20" s="106"/>
      <c r="AO20" s="109"/>
      <c r="AP20" s="104" t="s">
        <v>130</v>
      </c>
      <c r="AQ20" s="105" t="s">
        <v>120</v>
      </c>
      <c r="AR20" s="105" t="s">
        <v>120</v>
      </c>
      <c r="AS20" s="105" t="s">
        <v>120</v>
      </c>
      <c r="AT20" s="105" t="s">
        <v>120</v>
      </c>
      <c r="AU20" s="105" t="s">
        <v>120</v>
      </c>
      <c r="AV20" s="106">
        <f>'(附表１－３)年間実施計画'!R56</f>
        <v>0</v>
      </c>
      <c r="AW20" s="106"/>
      <c r="AX20" s="106"/>
      <c r="AY20" s="106"/>
      <c r="AZ20" s="106"/>
      <c r="BA20" s="106"/>
      <c r="BB20" s="106"/>
      <c r="BC20" s="106">
        <f>'(附表１－３)年間実施計画'!S56</f>
        <v>0</v>
      </c>
      <c r="BD20" s="106"/>
      <c r="BE20" s="106"/>
      <c r="BF20" s="106"/>
      <c r="BG20" s="106"/>
      <c r="BH20" s="106"/>
      <c r="BI20" s="107"/>
      <c r="BJ20" s="108" t="s">
        <v>155</v>
      </c>
      <c r="BK20" s="105" t="s">
        <v>155</v>
      </c>
      <c r="BL20" s="105" t="s">
        <v>155</v>
      </c>
      <c r="BM20" s="105" t="s">
        <v>155</v>
      </c>
      <c r="BN20" s="105" t="s">
        <v>155</v>
      </c>
      <c r="BO20" s="105" t="s">
        <v>155</v>
      </c>
      <c r="BP20" s="106">
        <f>'(附表１－３)年間実施計画'!R81</f>
        <v>0</v>
      </c>
      <c r="BQ20" s="106"/>
      <c r="BR20" s="106"/>
      <c r="BS20" s="106"/>
      <c r="BT20" s="106"/>
      <c r="BU20" s="106"/>
      <c r="BV20" s="106"/>
      <c r="BW20" s="106">
        <f>'(附表１－３)年間実施計画'!S81</f>
        <v>0</v>
      </c>
      <c r="BX20" s="106"/>
      <c r="BY20" s="106"/>
      <c r="BZ20" s="106"/>
      <c r="CA20" s="106"/>
      <c r="CB20" s="106"/>
      <c r="CC20" s="109"/>
      <c r="CD20" s="104" t="s">
        <v>180</v>
      </c>
      <c r="CE20" s="105" t="s">
        <v>160</v>
      </c>
      <c r="CF20" s="105" t="s">
        <v>160</v>
      </c>
      <c r="CG20" s="105" t="s">
        <v>160</v>
      </c>
      <c r="CH20" s="105" t="s">
        <v>160</v>
      </c>
      <c r="CI20" s="105" t="s">
        <v>160</v>
      </c>
      <c r="CJ20" s="106">
        <f>'(附表１－３)年間実施計画'!R106</f>
        <v>0</v>
      </c>
      <c r="CK20" s="106"/>
      <c r="CL20" s="106"/>
      <c r="CM20" s="106"/>
      <c r="CN20" s="106"/>
      <c r="CO20" s="106"/>
      <c r="CP20" s="106"/>
      <c r="CQ20" s="106">
        <f>'(附表１－３)年間実施計画'!S106</f>
        <v>0</v>
      </c>
      <c r="CR20" s="106"/>
      <c r="CS20" s="106"/>
      <c r="CT20" s="106"/>
      <c r="CU20" s="106"/>
      <c r="CV20" s="106"/>
      <c r="CW20" s="107"/>
      <c r="CX20" s="108" t="s">
        <v>205</v>
      </c>
      <c r="CY20" s="105" t="s">
        <v>180</v>
      </c>
      <c r="CZ20" s="105" t="s">
        <v>180</v>
      </c>
      <c r="DA20" s="105" t="s">
        <v>180</v>
      </c>
      <c r="DB20" s="105" t="s">
        <v>180</v>
      </c>
      <c r="DC20" s="105" t="s">
        <v>180</v>
      </c>
      <c r="DD20" s="106">
        <f>'(附表１－３)年間実施計画'!R131</f>
        <v>0</v>
      </c>
      <c r="DE20" s="106"/>
      <c r="DF20" s="106"/>
      <c r="DG20" s="106"/>
      <c r="DH20" s="106"/>
      <c r="DI20" s="106"/>
      <c r="DJ20" s="106"/>
      <c r="DK20" s="106">
        <f>'(附表１－３)年間実施計画'!S131</f>
        <v>0</v>
      </c>
      <c r="DL20" s="106"/>
      <c r="DM20" s="106"/>
      <c r="DN20" s="106"/>
      <c r="DO20" s="106"/>
      <c r="DP20" s="106"/>
      <c r="DQ20" s="106"/>
    </row>
    <row r="21" spans="2:121" s="8" customFormat="1" ht="15.05" customHeight="1" x14ac:dyDescent="0.5">
      <c r="B21" s="105" t="s">
        <v>81</v>
      </c>
      <c r="C21" s="105" t="s">
        <v>81</v>
      </c>
      <c r="D21" s="105" t="s">
        <v>81</v>
      </c>
      <c r="E21" s="105" t="s">
        <v>81</v>
      </c>
      <c r="F21" s="105" t="s">
        <v>81</v>
      </c>
      <c r="G21" s="105" t="s">
        <v>81</v>
      </c>
      <c r="H21" s="106">
        <f>'(附表１－３)年間実施計画'!R7</f>
        <v>0</v>
      </c>
      <c r="I21" s="106"/>
      <c r="J21" s="106"/>
      <c r="K21" s="106"/>
      <c r="L21" s="106"/>
      <c r="M21" s="106"/>
      <c r="N21" s="106"/>
      <c r="O21" s="106">
        <f>'(附表１－３)年間実施計画'!S7</f>
        <v>0</v>
      </c>
      <c r="P21" s="106"/>
      <c r="Q21" s="106"/>
      <c r="R21" s="106"/>
      <c r="S21" s="106"/>
      <c r="T21" s="106"/>
      <c r="U21" s="107"/>
      <c r="V21" s="108" t="s">
        <v>106</v>
      </c>
      <c r="W21" s="105" t="s">
        <v>101</v>
      </c>
      <c r="X21" s="105" t="s">
        <v>101</v>
      </c>
      <c r="Y21" s="105" t="s">
        <v>101</v>
      </c>
      <c r="Z21" s="105" t="s">
        <v>101</v>
      </c>
      <c r="AA21" s="105" t="s">
        <v>101</v>
      </c>
      <c r="AB21" s="106">
        <f>'(附表１－３)年間実施計画'!R32</f>
        <v>0</v>
      </c>
      <c r="AC21" s="106"/>
      <c r="AD21" s="106"/>
      <c r="AE21" s="106"/>
      <c r="AF21" s="106"/>
      <c r="AG21" s="106"/>
      <c r="AH21" s="106"/>
      <c r="AI21" s="106">
        <f>'(附表１－３)年間実施計画'!S32</f>
        <v>0</v>
      </c>
      <c r="AJ21" s="106"/>
      <c r="AK21" s="106"/>
      <c r="AL21" s="106"/>
      <c r="AM21" s="106"/>
      <c r="AN21" s="106"/>
      <c r="AO21" s="109"/>
      <c r="AP21" s="104" t="s">
        <v>131</v>
      </c>
      <c r="AQ21" s="105" t="s">
        <v>121</v>
      </c>
      <c r="AR21" s="105" t="s">
        <v>121</v>
      </c>
      <c r="AS21" s="105" t="s">
        <v>121</v>
      </c>
      <c r="AT21" s="105" t="s">
        <v>121</v>
      </c>
      <c r="AU21" s="105" t="s">
        <v>121</v>
      </c>
      <c r="AV21" s="106">
        <f>'(附表１－３)年間実施計画'!R57</f>
        <v>0</v>
      </c>
      <c r="AW21" s="106"/>
      <c r="AX21" s="106"/>
      <c r="AY21" s="106"/>
      <c r="AZ21" s="106"/>
      <c r="BA21" s="106"/>
      <c r="BB21" s="106"/>
      <c r="BC21" s="106">
        <f>'(附表１－３)年間実施計画'!S57</f>
        <v>0</v>
      </c>
      <c r="BD21" s="106"/>
      <c r="BE21" s="106"/>
      <c r="BF21" s="106"/>
      <c r="BG21" s="106"/>
      <c r="BH21" s="106"/>
      <c r="BI21" s="107"/>
      <c r="BJ21" s="108" t="s">
        <v>156</v>
      </c>
      <c r="BK21" s="105" t="s">
        <v>156</v>
      </c>
      <c r="BL21" s="105" t="s">
        <v>156</v>
      </c>
      <c r="BM21" s="105" t="s">
        <v>156</v>
      </c>
      <c r="BN21" s="105" t="s">
        <v>156</v>
      </c>
      <c r="BO21" s="105" t="s">
        <v>156</v>
      </c>
      <c r="BP21" s="106">
        <f>'(附表１－３)年間実施計画'!R82</f>
        <v>0</v>
      </c>
      <c r="BQ21" s="106"/>
      <c r="BR21" s="106"/>
      <c r="BS21" s="106"/>
      <c r="BT21" s="106"/>
      <c r="BU21" s="106"/>
      <c r="BV21" s="106"/>
      <c r="BW21" s="106">
        <f>'(附表１－３)年間実施計画'!S82</f>
        <v>0</v>
      </c>
      <c r="BX21" s="106"/>
      <c r="BY21" s="106"/>
      <c r="BZ21" s="106"/>
      <c r="CA21" s="106"/>
      <c r="CB21" s="106"/>
      <c r="CC21" s="109"/>
      <c r="CD21" s="104" t="s">
        <v>181</v>
      </c>
      <c r="CE21" s="105" t="s">
        <v>161</v>
      </c>
      <c r="CF21" s="105" t="s">
        <v>161</v>
      </c>
      <c r="CG21" s="105" t="s">
        <v>161</v>
      </c>
      <c r="CH21" s="105" t="s">
        <v>161</v>
      </c>
      <c r="CI21" s="105" t="s">
        <v>161</v>
      </c>
      <c r="CJ21" s="106">
        <f>'(附表１－３)年間実施計画'!R107</f>
        <v>0</v>
      </c>
      <c r="CK21" s="106"/>
      <c r="CL21" s="106"/>
      <c r="CM21" s="106"/>
      <c r="CN21" s="106"/>
      <c r="CO21" s="106"/>
      <c r="CP21" s="106"/>
      <c r="CQ21" s="106">
        <f>'(附表１－３)年間実施計画'!S107</f>
        <v>0</v>
      </c>
      <c r="CR21" s="106"/>
      <c r="CS21" s="106"/>
      <c r="CT21" s="106"/>
      <c r="CU21" s="106"/>
      <c r="CV21" s="106"/>
      <c r="CW21" s="107"/>
      <c r="CX21" s="108" t="s">
        <v>206</v>
      </c>
      <c r="CY21" s="105" t="s">
        <v>181</v>
      </c>
      <c r="CZ21" s="105" t="s">
        <v>181</v>
      </c>
      <c r="DA21" s="105" t="s">
        <v>181</v>
      </c>
      <c r="DB21" s="105" t="s">
        <v>181</v>
      </c>
      <c r="DC21" s="105" t="s">
        <v>181</v>
      </c>
      <c r="DD21" s="106">
        <f>'(附表１－３)年間実施計画'!R132</f>
        <v>0</v>
      </c>
      <c r="DE21" s="106"/>
      <c r="DF21" s="106"/>
      <c r="DG21" s="106"/>
      <c r="DH21" s="106"/>
      <c r="DI21" s="106"/>
      <c r="DJ21" s="106"/>
      <c r="DK21" s="106">
        <f>'(附表１－３)年間実施計画'!S132</f>
        <v>0</v>
      </c>
      <c r="DL21" s="106"/>
      <c r="DM21" s="106"/>
      <c r="DN21" s="106"/>
      <c r="DO21" s="106"/>
      <c r="DP21" s="106"/>
      <c r="DQ21" s="106"/>
    </row>
    <row r="22" spans="2:121" s="8" customFormat="1" ht="15.05" customHeight="1" x14ac:dyDescent="0.5">
      <c r="B22" s="105" t="s">
        <v>82</v>
      </c>
      <c r="C22" s="105" t="s">
        <v>82</v>
      </c>
      <c r="D22" s="105" t="s">
        <v>82</v>
      </c>
      <c r="E22" s="105" t="s">
        <v>82</v>
      </c>
      <c r="F22" s="105" t="s">
        <v>82</v>
      </c>
      <c r="G22" s="105" t="s">
        <v>82</v>
      </c>
      <c r="H22" s="106">
        <f>'(附表１－３)年間実施計画'!R8</f>
        <v>0</v>
      </c>
      <c r="I22" s="106"/>
      <c r="J22" s="106"/>
      <c r="K22" s="106"/>
      <c r="L22" s="106"/>
      <c r="M22" s="106"/>
      <c r="N22" s="106"/>
      <c r="O22" s="106">
        <f>'(附表１－３)年間実施計画'!S8</f>
        <v>0</v>
      </c>
      <c r="P22" s="106"/>
      <c r="Q22" s="106"/>
      <c r="R22" s="106"/>
      <c r="S22" s="106"/>
      <c r="T22" s="106"/>
      <c r="U22" s="107"/>
      <c r="V22" s="108" t="s">
        <v>107</v>
      </c>
      <c r="W22" s="105" t="s">
        <v>102</v>
      </c>
      <c r="X22" s="105" t="s">
        <v>102</v>
      </c>
      <c r="Y22" s="105" t="s">
        <v>102</v>
      </c>
      <c r="Z22" s="105" t="s">
        <v>102</v>
      </c>
      <c r="AA22" s="105" t="s">
        <v>102</v>
      </c>
      <c r="AB22" s="106">
        <f>'(附表１－３)年間実施計画'!R33</f>
        <v>0</v>
      </c>
      <c r="AC22" s="106"/>
      <c r="AD22" s="106"/>
      <c r="AE22" s="106"/>
      <c r="AF22" s="106"/>
      <c r="AG22" s="106"/>
      <c r="AH22" s="106"/>
      <c r="AI22" s="106">
        <f>'(附表１－３)年間実施計画'!S33</f>
        <v>0</v>
      </c>
      <c r="AJ22" s="106"/>
      <c r="AK22" s="106"/>
      <c r="AL22" s="106"/>
      <c r="AM22" s="106"/>
      <c r="AN22" s="106"/>
      <c r="AO22" s="109"/>
      <c r="AP22" s="104" t="s">
        <v>132</v>
      </c>
      <c r="AQ22" s="105" t="s">
        <v>122</v>
      </c>
      <c r="AR22" s="105" t="s">
        <v>122</v>
      </c>
      <c r="AS22" s="105" t="s">
        <v>122</v>
      </c>
      <c r="AT22" s="105" t="s">
        <v>122</v>
      </c>
      <c r="AU22" s="105" t="s">
        <v>122</v>
      </c>
      <c r="AV22" s="106">
        <f>'(附表１－３)年間実施計画'!R58</f>
        <v>0</v>
      </c>
      <c r="AW22" s="106"/>
      <c r="AX22" s="106"/>
      <c r="AY22" s="106"/>
      <c r="AZ22" s="106"/>
      <c r="BA22" s="106"/>
      <c r="BB22" s="106"/>
      <c r="BC22" s="106">
        <f>'(附表１－３)年間実施計画'!S58</f>
        <v>0</v>
      </c>
      <c r="BD22" s="106"/>
      <c r="BE22" s="106"/>
      <c r="BF22" s="106"/>
      <c r="BG22" s="106"/>
      <c r="BH22" s="106"/>
      <c r="BI22" s="107"/>
      <c r="BJ22" s="108" t="s">
        <v>157</v>
      </c>
      <c r="BK22" s="105" t="s">
        <v>157</v>
      </c>
      <c r="BL22" s="105" t="s">
        <v>157</v>
      </c>
      <c r="BM22" s="105" t="s">
        <v>157</v>
      </c>
      <c r="BN22" s="105" t="s">
        <v>157</v>
      </c>
      <c r="BO22" s="105" t="s">
        <v>157</v>
      </c>
      <c r="BP22" s="106">
        <f>'(附表１－３)年間実施計画'!R83</f>
        <v>0</v>
      </c>
      <c r="BQ22" s="106"/>
      <c r="BR22" s="106"/>
      <c r="BS22" s="106"/>
      <c r="BT22" s="106"/>
      <c r="BU22" s="106"/>
      <c r="BV22" s="106"/>
      <c r="BW22" s="106">
        <f>'(附表１－３)年間実施計画'!S83</f>
        <v>0</v>
      </c>
      <c r="BX22" s="106"/>
      <c r="BY22" s="106"/>
      <c r="BZ22" s="106"/>
      <c r="CA22" s="106"/>
      <c r="CB22" s="106"/>
      <c r="CC22" s="109"/>
      <c r="CD22" s="104" t="s">
        <v>182</v>
      </c>
      <c r="CE22" s="105" t="s">
        <v>162</v>
      </c>
      <c r="CF22" s="105" t="s">
        <v>162</v>
      </c>
      <c r="CG22" s="105" t="s">
        <v>162</v>
      </c>
      <c r="CH22" s="105" t="s">
        <v>162</v>
      </c>
      <c r="CI22" s="105" t="s">
        <v>162</v>
      </c>
      <c r="CJ22" s="106">
        <f>'(附表１－３)年間実施計画'!R108</f>
        <v>0</v>
      </c>
      <c r="CK22" s="106"/>
      <c r="CL22" s="106"/>
      <c r="CM22" s="106"/>
      <c r="CN22" s="106"/>
      <c r="CO22" s="106"/>
      <c r="CP22" s="106"/>
      <c r="CQ22" s="106">
        <f>'(附表１－３)年間実施計画'!S108</f>
        <v>0</v>
      </c>
      <c r="CR22" s="106"/>
      <c r="CS22" s="106"/>
      <c r="CT22" s="106"/>
      <c r="CU22" s="106"/>
      <c r="CV22" s="106"/>
      <c r="CW22" s="107"/>
      <c r="CX22" s="108" t="s">
        <v>207</v>
      </c>
      <c r="CY22" s="105"/>
      <c r="CZ22" s="105"/>
      <c r="DA22" s="105"/>
      <c r="DB22" s="105"/>
      <c r="DC22" s="105"/>
      <c r="DD22" s="106">
        <f>'(附表１－３)年間実施計画'!R133</f>
        <v>0</v>
      </c>
      <c r="DE22" s="106"/>
      <c r="DF22" s="106"/>
      <c r="DG22" s="106"/>
      <c r="DH22" s="106"/>
      <c r="DI22" s="106"/>
      <c r="DJ22" s="106"/>
      <c r="DK22" s="106">
        <f>'(附表１－３)年間実施計画'!S133</f>
        <v>0</v>
      </c>
      <c r="DL22" s="106"/>
      <c r="DM22" s="106"/>
      <c r="DN22" s="106"/>
      <c r="DO22" s="106"/>
      <c r="DP22" s="106"/>
      <c r="DQ22" s="106"/>
    </row>
    <row r="23" spans="2:121" s="8" customFormat="1" ht="15.05" customHeight="1" x14ac:dyDescent="0.5">
      <c r="B23" s="105" t="s">
        <v>83</v>
      </c>
      <c r="C23" s="105" t="s">
        <v>83</v>
      </c>
      <c r="D23" s="105" t="s">
        <v>83</v>
      </c>
      <c r="E23" s="105" t="s">
        <v>83</v>
      </c>
      <c r="F23" s="105" t="s">
        <v>83</v>
      </c>
      <c r="G23" s="105" t="s">
        <v>83</v>
      </c>
      <c r="H23" s="106">
        <f>'(附表１－３)年間実施計画'!R9</f>
        <v>0</v>
      </c>
      <c r="I23" s="106"/>
      <c r="J23" s="106"/>
      <c r="K23" s="106"/>
      <c r="L23" s="106"/>
      <c r="M23" s="106"/>
      <c r="N23" s="106"/>
      <c r="O23" s="106">
        <f>'(附表１－３)年間実施計画'!S9</f>
        <v>0</v>
      </c>
      <c r="P23" s="106"/>
      <c r="Q23" s="106"/>
      <c r="R23" s="106"/>
      <c r="S23" s="106"/>
      <c r="T23" s="106"/>
      <c r="U23" s="107"/>
      <c r="V23" s="108" t="s">
        <v>108</v>
      </c>
      <c r="W23" s="105" t="s">
        <v>103</v>
      </c>
      <c r="X23" s="105" t="s">
        <v>103</v>
      </c>
      <c r="Y23" s="105" t="s">
        <v>103</v>
      </c>
      <c r="Z23" s="105" t="s">
        <v>103</v>
      </c>
      <c r="AA23" s="105" t="s">
        <v>103</v>
      </c>
      <c r="AB23" s="106">
        <f>'(附表１－３)年間実施計画'!R34</f>
        <v>0</v>
      </c>
      <c r="AC23" s="106"/>
      <c r="AD23" s="106"/>
      <c r="AE23" s="106"/>
      <c r="AF23" s="106"/>
      <c r="AG23" s="106"/>
      <c r="AH23" s="106"/>
      <c r="AI23" s="106">
        <f>'(附表１－３)年間実施計画'!S34</f>
        <v>0</v>
      </c>
      <c r="AJ23" s="106"/>
      <c r="AK23" s="106"/>
      <c r="AL23" s="106"/>
      <c r="AM23" s="106"/>
      <c r="AN23" s="106"/>
      <c r="AO23" s="109"/>
      <c r="AP23" s="104" t="s">
        <v>133</v>
      </c>
      <c r="AQ23" s="105" t="s">
        <v>123</v>
      </c>
      <c r="AR23" s="105" t="s">
        <v>123</v>
      </c>
      <c r="AS23" s="105" t="s">
        <v>123</v>
      </c>
      <c r="AT23" s="105" t="s">
        <v>123</v>
      </c>
      <c r="AU23" s="105" t="s">
        <v>123</v>
      </c>
      <c r="AV23" s="106">
        <f>'(附表１－３)年間実施計画'!R59</f>
        <v>0</v>
      </c>
      <c r="AW23" s="106"/>
      <c r="AX23" s="106"/>
      <c r="AY23" s="106"/>
      <c r="AZ23" s="106"/>
      <c r="BA23" s="106"/>
      <c r="BB23" s="106"/>
      <c r="BC23" s="106">
        <f>'(附表１－３)年間実施計画'!S59</f>
        <v>0</v>
      </c>
      <c r="BD23" s="106"/>
      <c r="BE23" s="106"/>
      <c r="BF23" s="106"/>
      <c r="BG23" s="106"/>
      <c r="BH23" s="106"/>
      <c r="BI23" s="107"/>
      <c r="BJ23" s="108" t="s">
        <v>158</v>
      </c>
      <c r="BK23" s="105" t="s">
        <v>158</v>
      </c>
      <c r="BL23" s="105" t="s">
        <v>158</v>
      </c>
      <c r="BM23" s="105" t="s">
        <v>158</v>
      </c>
      <c r="BN23" s="105" t="s">
        <v>158</v>
      </c>
      <c r="BO23" s="105" t="s">
        <v>158</v>
      </c>
      <c r="BP23" s="106">
        <f>'(附表１－３)年間実施計画'!R84</f>
        <v>0</v>
      </c>
      <c r="BQ23" s="106"/>
      <c r="BR23" s="106"/>
      <c r="BS23" s="106"/>
      <c r="BT23" s="106"/>
      <c r="BU23" s="106"/>
      <c r="BV23" s="106"/>
      <c r="BW23" s="106">
        <f>'(附表１－３)年間実施計画'!S84</f>
        <v>0</v>
      </c>
      <c r="BX23" s="106"/>
      <c r="BY23" s="106"/>
      <c r="BZ23" s="106"/>
      <c r="CA23" s="106"/>
      <c r="CB23" s="106"/>
      <c r="CC23" s="109"/>
      <c r="CD23" s="104" t="s">
        <v>183</v>
      </c>
      <c r="CE23" s="105" t="s">
        <v>163</v>
      </c>
      <c r="CF23" s="105" t="s">
        <v>163</v>
      </c>
      <c r="CG23" s="105" t="s">
        <v>163</v>
      </c>
      <c r="CH23" s="105" t="s">
        <v>163</v>
      </c>
      <c r="CI23" s="105" t="s">
        <v>163</v>
      </c>
      <c r="CJ23" s="106">
        <f>'(附表１－３)年間実施計画'!R109</f>
        <v>0</v>
      </c>
      <c r="CK23" s="106"/>
      <c r="CL23" s="106"/>
      <c r="CM23" s="106"/>
      <c r="CN23" s="106"/>
      <c r="CO23" s="106"/>
      <c r="CP23" s="106"/>
      <c r="CQ23" s="106">
        <f>'(附表１－３)年間実施計画'!S109</f>
        <v>0</v>
      </c>
      <c r="CR23" s="106"/>
      <c r="CS23" s="106"/>
      <c r="CT23" s="106"/>
      <c r="CU23" s="106"/>
      <c r="CV23" s="106"/>
      <c r="CW23" s="107"/>
      <c r="CX23" s="108" t="s">
        <v>208</v>
      </c>
      <c r="CY23" s="105"/>
      <c r="CZ23" s="105"/>
      <c r="DA23" s="105"/>
      <c r="DB23" s="105"/>
      <c r="DC23" s="105"/>
      <c r="DD23" s="106">
        <f>'(附表１－３)年間実施計画'!R134</f>
        <v>0</v>
      </c>
      <c r="DE23" s="106"/>
      <c r="DF23" s="106"/>
      <c r="DG23" s="106"/>
      <c r="DH23" s="106"/>
      <c r="DI23" s="106"/>
      <c r="DJ23" s="106"/>
      <c r="DK23" s="106">
        <f>'(附表１－３)年間実施計画'!S134</f>
        <v>0</v>
      </c>
      <c r="DL23" s="106"/>
      <c r="DM23" s="106"/>
      <c r="DN23" s="106"/>
      <c r="DO23" s="106"/>
      <c r="DP23" s="106"/>
      <c r="DQ23" s="106"/>
    </row>
    <row r="24" spans="2:121" s="8" customFormat="1" ht="15.05" customHeight="1" x14ac:dyDescent="0.5">
      <c r="B24" s="105" t="s">
        <v>84</v>
      </c>
      <c r="C24" s="105" t="s">
        <v>84</v>
      </c>
      <c r="D24" s="105" t="s">
        <v>84</v>
      </c>
      <c r="E24" s="105" t="s">
        <v>84</v>
      </c>
      <c r="F24" s="105" t="s">
        <v>84</v>
      </c>
      <c r="G24" s="105" t="s">
        <v>84</v>
      </c>
      <c r="H24" s="106">
        <f>'(附表１－３)年間実施計画'!R10</f>
        <v>0</v>
      </c>
      <c r="I24" s="106"/>
      <c r="J24" s="106"/>
      <c r="K24" s="106"/>
      <c r="L24" s="106"/>
      <c r="M24" s="106"/>
      <c r="N24" s="106"/>
      <c r="O24" s="106">
        <f>'(附表１－３)年間実施計画'!S10</f>
        <v>0</v>
      </c>
      <c r="P24" s="106"/>
      <c r="Q24" s="106"/>
      <c r="R24" s="106"/>
      <c r="S24" s="106"/>
      <c r="T24" s="106"/>
      <c r="U24" s="107"/>
      <c r="V24" s="108" t="s">
        <v>109</v>
      </c>
      <c r="W24" s="105" t="s">
        <v>104</v>
      </c>
      <c r="X24" s="105" t="s">
        <v>104</v>
      </c>
      <c r="Y24" s="105" t="s">
        <v>104</v>
      </c>
      <c r="Z24" s="105" t="s">
        <v>104</v>
      </c>
      <c r="AA24" s="105" t="s">
        <v>104</v>
      </c>
      <c r="AB24" s="106">
        <f>'(附表１－３)年間実施計画'!R35</f>
        <v>0</v>
      </c>
      <c r="AC24" s="106"/>
      <c r="AD24" s="106"/>
      <c r="AE24" s="106"/>
      <c r="AF24" s="106"/>
      <c r="AG24" s="106"/>
      <c r="AH24" s="106"/>
      <c r="AI24" s="106">
        <f>'(附表１－３)年間実施計画'!S35</f>
        <v>0</v>
      </c>
      <c r="AJ24" s="106"/>
      <c r="AK24" s="106"/>
      <c r="AL24" s="106"/>
      <c r="AM24" s="106"/>
      <c r="AN24" s="106"/>
      <c r="AO24" s="109"/>
      <c r="AP24" s="104" t="s">
        <v>134</v>
      </c>
      <c r="AQ24" s="105" t="s">
        <v>124</v>
      </c>
      <c r="AR24" s="105" t="s">
        <v>124</v>
      </c>
      <c r="AS24" s="105" t="s">
        <v>124</v>
      </c>
      <c r="AT24" s="105" t="s">
        <v>124</v>
      </c>
      <c r="AU24" s="105" t="s">
        <v>124</v>
      </c>
      <c r="AV24" s="106">
        <f>'(附表１－３)年間実施計画'!R60</f>
        <v>0</v>
      </c>
      <c r="AW24" s="106"/>
      <c r="AX24" s="106"/>
      <c r="AY24" s="106"/>
      <c r="AZ24" s="106"/>
      <c r="BA24" s="106"/>
      <c r="BB24" s="106"/>
      <c r="BC24" s="106">
        <f>'(附表１－３)年間実施計画'!S60</f>
        <v>0</v>
      </c>
      <c r="BD24" s="106"/>
      <c r="BE24" s="106"/>
      <c r="BF24" s="106"/>
      <c r="BG24" s="106"/>
      <c r="BH24" s="106"/>
      <c r="BI24" s="107"/>
      <c r="BJ24" s="108" t="s">
        <v>159</v>
      </c>
      <c r="BK24" s="105" t="s">
        <v>159</v>
      </c>
      <c r="BL24" s="105" t="s">
        <v>159</v>
      </c>
      <c r="BM24" s="105" t="s">
        <v>159</v>
      </c>
      <c r="BN24" s="105" t="s">
        <v>159</v>
      </c>
      <c r="BO24" s="105" t="s">
        <v>159</v>
      </c>
      <c r="BP24" s="106">
        <f>'(附表１－３)年間実施計画'!R85</f>
        <v>0</v>
      </c>
      <c r="BQ24" s="106"/>
      <c r="BR24" s="106"/>
      <c r="BS24" s="106"/>
      <c r="BT24" s="106"/>
      <c r="BU24" s="106"/>
      <c r="BV24" s="106"/>
      <c r="BW24" s="106">
        <f>'(附表１－３)年間実施計画'!S85</f>
        <v>0</v>
      </c>
      <c r="BX24" s="106"/>
      <c r="BY24" s="106"/>
      <c r="BZ24" s="106"/>
      <c r="CA24" s="106"/>
      <c r="CB24" s="106"/>
      <c r="CC24" s="109"/>
      <c r="CD24" s="104" t="s">
        <v>184</v>
      </c>
      <c r="CE24" s="105" t="s">
        <v>164</v>
      </c>
      <c r="CF24" s="105" t="s">
        <v>164</v>
      </c>
      <c r="CG24" s="105" t="s">
        <v>164</v>
      </c>
      <c r="CH24" s="105" t="s">
        <v>164</v>
      </c>
      <c r="CI24" s="105" t="s">
        <v>164</v>
      </c>
      <c r="CJ24" s="106">
        <f>'(附表１－３)年間実施計画'!R110</f>
        <v>0</v>
      </c>
      <c r="CK24" s="106"/>
      <c r="CL24" s="106"/>
      <c r="CM24" s="106"/>
      <c r="CN24" s="106"/>
      <c r="CO24" s="106"/>
      <c r="CP24" s="106"/>
      <c r="CQ24" s="106">
        <f>'(附表１－３)年間実施計画'!S110</f>
        <v>0</v>
      </c>
      <c r="CR24" s="106"/>
      <c r="CS24" s="106"/>
      <c r="CT24" s="106"/>
      <c r="CU24" s="106"/>
      <c r="CV24" s="106"/>
      <c r="CW24" s="107"/>
      <c r="CX24" s="108" t="s">
        <v>209</v>
      </c>
      <c r="CY24" s="105"/>
      <c r="CZ24" s="105"/>
      <c r="DA24" s="105"/>
      <c r="DB24" s="105"/>
      <c r="DC24" s="105"/>
      <c r="DD24" s="106">
        <f>'(附表１－３)年間実施計画'!R135</f>
        <v>0</v>
      </c>
      <c r="DE24" s="106"/>
      <c r="DF24" s="106"/>
      <c r="DG24" s="106"/>
      <c r="DH24" s="106"/>
      <c r="DI24" s="106"/>
      <c r="DJ24" s="106"/>
      <c r="DK24" s="106">
        <f>'(附表１－３)年間実施計画'!S135</f>
        <v>0</v>
      </c>
      <c r="DL24" s="106"/>
      <c r="DM24" s="106"/>
      <c r="DN24" s="106"/>
      <c r="DO24" s="106"/>
      <c r="DP24" s="106"/>
      <c r="DQ24" s="106"/>
    </row>
    <row r="25" spans="2:121" s="8" customFormat="1" ht="15.05" customHeight="1" x14ac:dyDescent="0.5">
      <c r="B25" s="105" t="s">
        <v>85</v>
      </c>
      <c r="C25" s="105" t="s">
        <v>85</v>
      </c>
      <c r="D25" s="105" t="s">
        <v>85</v>
      </c>
      <c r="E25" s="105" t="s">
        <v>85</v>
      </c>
      <c r="F25" s="105" t="s">
        <v>85</v>
      </c>
      <c r="G25" s="105" t="s">
        <v>85</v>
      </c>
      <c r="H25" s="106">
        <f>'(附表１－３)年間実施計画'!R11</f>
        <v>0</v>
      </c>
      <c r="I25" s="106"/>
      <c r="J25" s="106"/>
      <c r="K25" s="106"/>
      <c r="L25" s="106"/>
      <c r="M25" s="106"/>
      <c r="N25" s="106"/>
      <c r="O25" s="106">
        <f>'(附表１－３)年間実施計画'!S11</f>
        <v>0</v>
      </c>
      <c r="P25" s="106"/>
      <c r="Q25" s="106"/>
      <c r="R25" s="106"/>
      <c r="S25" s="106"/>
      <c r="T25" s="106"/>
      <c r="U25" s="107"/>
      <c r="V25" s="108" t="s">
        <v>110</v>
      </c>
      <c r="W25" s="105" t="s">
        <v>105</v>
      </c>
      <c r="X25" s="105" t="s">
        <v>105</v>
      </c>
      <c r="Y25" s="105" t="s">
        <v>105</v>
      </c>
      <c r="Z25" s="105" t="s">
        <v>105</v>
      </c>
      <c r="AA25" s="105" t="s">
        <v>105</v>
      </c>
      <c r="AB25" s="106">
        <f>'(附表１－３)年間実施計画'!R36</f>
        <v>0</v>
      </c>
      <c r="AC25" s="106"/>
      <c r="AD25" s="106"/>
      <c r="AE25" s="106"/>
      <c r="AF25" s="106"/>
      <c r="AG25" s="106"/>
      <c r="AH25" s="106"/>
      <c r="AI25" s="106">
        <f>'(附表１－３)年間実施計画'!S36</f>
        <v>0</v>
      </c>
      <c r="AJ25" s="106"/>
      <c r="AK25" s="106"/>
      <c r="AL25" s="106"/>
      <c r="AM25" s="106"/>
      <c r="AN25" s="106"/>
      <c r="AO25" s="109"/>
      <c r="AP25" s="104" t="s">
        <v>135</v>
      </c>
      <c r="AQ25" s="105" t="s">
        <v>125</v>
      </c>
      <c r="AR25" s="105" t="s">
        <v>125</v>
      </c>
      <c r="AS25" s="105" t="s">
        <v>125</v>
      </c>
      <c r="AT25" s="105" t="s">
        <v>125</v>
      </c>
      <c r="AU25" s="105" t="s">
        <v>125</v>
      </c>
      <c r="AV25" s="106">
        <f>'(附表１－３)年間実施計画'!R61</f>
        <v>0</v>
      </c>
      <c r="AW25" s="106"/>
      <c r="AX25" s="106"/>
      <c r="AY25" s="106"/>
      <c r="AZ25" s="106"/>
      <c r="BA25" s="106"/>
      <c r="BB25" s="106"/>
      <c r="BC25" s="106">
        <f>'(附表１－３)年間実施計画'!S61</f>
        <v>0</v>
      </c>
      <c r="BD25" s="106"/>
      <c r="BE25" s="106"/>
      <c r="BF25" s="106"/>
      <c r="BG25" s="106"/>
      <c r="BH25" s="106"/>
      <c r="BI25" s="107"/>
      <c r="BJ25" s="108" t="s">
        <v>160</v>
      </c>
      <c r="BK25" s="105" t="s">
        <v>160</v>
      </c>
      <c r="BL25" s="105" t="s">
        <v>160</v>
      </c>
      <c r="BM25" s="105" t="s">
        <v>160</v>
      </c>
      <c r="BN25" s="105" t="s">
        <v>160</v>
      </c>
      <c r="BO25" s="105" t="s">
        <v>160</v>
      </c>
      <c r="BP25" s="106">
        <f>'(附表１－３)年間実施計画'!R86</f>
        <v>0</v>
      </c>
      <c r="BQ25" s="106"/>
      <c r="BR25" s="106"/>
      <c r="BS25" s="106"/>
      <c r="BT25" s="106"/>
      <c r="BU25" s="106"/>
      <c r="BV25" s="106"/>
      <c r="BW25" s="106">
        <f>'(附表１－３)年間実施計画'!S86</f>
        <v>0</v>
      </c>
      <c r="BX25" s="106"/>
      <c r="BY25" s="106"/>
      <c r="BZ25" s="106"/>
      <c r="CA25" s="106"/>
      <c r="CB25" s="106"/>
      <c r="CC25" s="109"/>
      <c r="CD25" s="104" t="s">
        <v>185</v>
      </c>
      <c r="CE25" s="105" t="s">
        <v>165</v>
      </c>
      <c r="CF25" s="105" t="s">
        <v>165</v>
      </c>
      <c r="CG25" s="105" t="s">
        <v>165</v>
      </c>
      <c r="CH25" s="105" t="s">
        <v>165</v>
      </c>
      <c r="CI25" s="105" t="s">
        <v>165</v>
      </c>
      <c r="CJ25" s="106">
        <f>'(附表１－３)年間実施計画'!R111</f>
        <v>0</v>
      </c>
      <c r="CK25" s="106"/>
      <c r="CL25" s="106"/>
      <c r="CM25" s="106"/>
      <c r="CN25" s="106"/>
      <c r="CO25" s="106"/>
      <c r="CP25" s="106"/>
      <c r="CQ25" s="106">
        <f>'(附表１－３)年間実施計画'!S111</f>
        <v>0</v>
      </c>
      <c r="CR25" s="106"/>
      <c r="CS25" s="106"/>
      <c r="CT25" s="106"/>
      <c r="CU25" s="106"/>
      <c r="CV25" s="106"/>
      <c r="CW25" s="107"/>
      <c r="CX25" s="108" t="s">
        <v>210</v>
      </c>
      <c r="CY25" s="105"/>
      <c r="CZ25" s="105"/>
      <c r="DA25" s="105"/>
      <c r="DB25" s="105"/>
      <c r="DC25" s="105"/>
      <c r="DD25" s="106">
        <f>'(附表１－３)年間実施計画'!R136</f>
        <v>0</v>
      </c>
      <c r="DE25" s="106"/>
      <c r="DF25" s="106"/>
      <c r="DG25" s="106"/>
      <c r="DH25" s="106"/>
      <c r="DI25" s="106"/>
      <c r="DJ25" s="106"/>
      <c r="DK25" s="106">
        <f>'(附表１－３)年間実施計画'!S136</f>
        <v>0</v>
      </c>
      <c r="DL25" s="106"/>
      <c r="DM25" s="106"/>
      <c r="DN25" s="106"/>
      <c r="DO25" s="106"/>
      <c r="DP25" s="106"/>
      <c r="DQ25" s="106"/>
    </row>
    <row r="26" spans="2:121" s="8" customFormat="1" ht="15.05" customHeight="1" x14ac:dyDescent="0.5">
      <c r="B26" s="105" t="s">
        <v>86</v>
      </c>
      <c r="C26" s="105" t="s">
        <v>86</v>
      </c>
      <c r="D26" s="105" t="s">
        <v>86</v>
      </c>
      <c r="E26" s="105" t="s">
        <v>86</v>
      </c>
      <c r="F26" s="105" t="s">
        <v>86</v>
      </c>
      <c r="G26" s="105" t="s">
        <v>86</v>
      </c>
      <c r="H26" s="106">
        <f>'(附表１－３)年間実施計画'!R12</f>
        <v>0</v>
      </c>
      <c r="I26" s="106"/>
      <c r="J26" s="106"/>
      <c r="K26" s="106"/>
      <c r="L26" s="106"/>
      <c r="M26" s="106"/>
      <c r="N26" s="106"/>
      <c r="O26" s="106">
        <f>'(附表１－３)年間実施計画'!S12</f>
        <v>0</v>
      </c>
      <c r="P26" s="106"/>
      <c r="Q26" s="106"/>
      <c r="R26" s="106"/>
      <c r="S26" s="106"/>
      <c r="T26" s="106"/>
      <c r="U26" s="107"/>
      <c r="V26" s="108" t="s">
        <v>111</v>
      </c>
      <c r="W26" s="105" t="s">
        <v>106</v>
      </c>
      <c r="X26" s="105" t="s">
        <v>106</v>
      </c>
      <c r="Y26" s="105" t="s">
        <v>106</v>
      </c>
      <c r="Z26" s="105" t="s">
        <v>106</v>
      </c>
      <c r="AA26" s="105" t="s">
        <v>106</v>
      </c>
      <c r="AB26" s="106">
        <f>'(附表１－３)年間実施計画'!R37</f>
        <v>0</v>
      </c>
      <c r="AC26" s="106"/>
      <c r="AD26" s="106"/>
      <c r="AE26" s="106"/>
      <c r="AF26" s="106"/>
      <c r="AG26" s="106"/>
      <c r="AH26" s="106"/>
      <c r="AI26" s="106">
        <f>'(附表１－３)年間実施計画'!S37</f>
        <v>0</v>
      </c>
      <c r="AJ26" s="106"/>
      <c r="AK26" s="106"/>
      <c r="AL26" s="106"/>
      <c r="AM26" s="106"/>
      <c r="AN26" s="106"/>
      <c r="AO26" s="109"/>
      <c r="AP26" s="104" t="s">
        <v>136</v>
      </c>
      <c r="AQ26" s="105" t="s">
        <v>126</v>
      </c>
      <c r="AR26" s="105" t="s">
        <v>126</v>
      </c>
      <c r="AS26" s="105" t="s">
        <v>126</v>
      </c>
      <c r="AT26" s="105" t="s">
        <v>126</v>
      </c>
      <c r="AU26" s="105" t="s">
        <v>126</v>
      </c>
      <c r="AV26" s="106">
        <f>'(附表１－３)年間実施計画'!R62</f>
        <v>0</v>
      </c>
      <c r="AW26" s="106"/>
      <c r="AX26" s="106"/>
      <c r="AY26" s="106"/>
      <c r="AZ26" s="106"/>
      <c r="BA26" s="106"/>
      <c r="BB26" s="106"/>
      <c r="BC26" s="106">
        <f>'(附表１－３)年間実施計画'!S62</f>
        <v>0</v>
      </c>
      <c r="BD26" s="106"/>
      <c r="BE26" s="106"/>
      <c r="BF26" s="106"/>
      <c r="BG26" s="106"/>
      <c r="BH26" s="106"/>
      <c r="BI26" s="107"/>
      <c r="BJ26" s="108" t="s">
        <v>161</v>
      </c>
      <c r="BK26" s="105" t="s">
        <v>161</v>
      </c>
      <c r="BL26" s="105" t="s">
        <v>161</v>
      </c>
      <c r="BM26" s="105" t="s">
        <v>161</v>
      </c>
      <c r="BN26" s="105" t="s">
        <v>161</v>
      </c>
      <c r="BO26" s="105" t="s">
        <v>161</v>
      </c>
      <c r="BP26" s="106">
        <f>'(附表１－３)年間実施計画'!R87</f>
        <v>0</v>
      </c>
      <c r="BQ26" s="106"/>
      <c r="BR26" s="106"/>
      <c r="BS26" s="106"/>
      <c r="BT26" s="106"/>
      <c r="BU26" s="106"/>
      <c r="BV26" s="106"/>
      <c r="BW26" s="106">
        <f>'(附表１－３)年間実施計画'!S87</f>
        <v>0</v>
      </c>
      <c r="BX26" s="106"/>
      <c r="BY26" s="106"/>
      <c r="BZ26" s="106"/>
      <c r="CA26" s="106"/>
      <c r="CB26" s="106"/>
      <c r="CC26" s="109"/>
      <c r="CD26" s="104" t="s">
        <v>186</v>
      </c>
      <c r="CE26" s="105" t="s">
        <v>166</v>
      </c>
      <c r="CF26" s="105" t="s">
        <v>166</v>
      </c>
      <c r="CG26" s="105" t="s">
        <v>166</v>
      </c>
      <c r="CH26" s="105" t="s">
        <v>166</v>
      </c>
      <c r="CI26" s="105" t="s">
        <v>166</v>
      </c>
      <c r="CJ26" s="106">
        <f>'(附表１－３)年間実施計画'!R112</f>
        <v>0</v>
      </c>
      <c r="CK26" s="106"/>
      <c r="CL26" s="106"/>
      <c r="CM26" s="106"/>
      <c r="CN26" s="106"/>
      <c r="CO26" s="106"/>
      <c r="CP26" s="106"/>
      <c r="CQ26" s="106">
        <f>'(附表１－３)年間実施計画'!S112</f>
        <v>0</v>
      </c>
      <c r="CR26" s="106"/>
      <c r="CS26" s="106"/>
      <c r="CT26" s="106"/>
      <c r="CU26" s="106"/>
      <c r="CV26" s="106"/>
      <c r="CW26" s="107"/>
      <c r="CX26" s="108" t="s">
        <v>211</v>
      </c>
      <c r="CY26" s="105"/>
      <c r="CZ26" s="105"/>
      <c r="DA26" s="105"/>
      <c r="DB26" s="105"/>
      <c r="DC26" s="105"/>
      <c r="DD26" s="106">
        <f>'(附表１－３)年間実施計画'!R137</f>
        <v>0</v>
      </c>
      <c r="DE26" s="106"/>
      <c r="DF26" s="106"/>
      <c r="DG26" s="106"/>
      <c r="DH26" s="106"/>
      <c r="DI26" s="106"/>
      <c r="DJ26" s="106"/>
      <c r="DK26" s="106">
        <f>'(附表１－３)年間実施計画'!S137</f>
        <v>0</v>
      </c>
      <c r="DL26" s="106"/>
      <c r="DM26" s="106"/>
      <c r="DN26" s="106"/>
      <c r="DO26" s="106"/>
      <c r="DP26" s="106"/>
      <c r="DQ26" s="106"/>
    </row>
    <row r="27" spans="2:121" s="8" customFormat="1" ht="15.05" customHeight="1" x14ac:dyDescent="0.5">
      <c r="B27" s="105" t="s">
        <v>87</v>
      </c>
      <c r="C27" s="105" t="s">
        <v>87</v>
      </c>
      <c r="D27" s="105" t="s">
        <v>87</v>
      </c>
      <c r="E27" s="105" t="s">
        <v>87</v>
      </c>
      <c r="F27" s="105" t="s">
        <v>87</v>
      </c>
      <c r="G27" s="105" t="s">
        <v>87</v>
      </c>
      <c r="H27" s="106">
        <f>'(附表１－３)年間実施計画'!R13</f>
        <v>0</v>
      </c>
      <c r="I27" s="106"/>
      <c r="J27" s="106"/>
      <c r="K27" s="106"/>
      <c r="L27" s="106"/>
      <c r="M27" s="106"/>
      <c r="N27" s="106"/>
      <c r="O27" s="106">
        <f>'(附表１－３)年間実施計画'!S13</f>
        <v>0</v>
      </c>
      <c r="P27" s="106"/>
      <c r="Q27" s="106"/>
      <c r="R27" s="106"/>
      <c r="S27" s="106"/>
      <c r="T27" s="106"/>
      <c r="U27" s="107"/>
      <c r="V27" s="108" t="s">
        <v>112</v>
      </c>
      <c r="W27" s="105" t="s">
        <v>107</v>
      </c>
      <c r="X27" s="105" t="s">
        <v>107</v>
      </c>
      <c r="Y27" s="105" t="s">
        <v>107</v>
      </c>
      <c r="Z27" s="105" t="s">
        <v>107</v>
      </c>
      <c r="AA27" s="105" t="s">
        <v>107</v>
      </c>
      <c r="AB27" s="106">
        <f>'(附表１－３)年間実施計画'!R38</f>
        <v>0</v>
      </c>
      <c r="AC27" s="106"/>
      <c r="AD27" s="106"/>
      <c r="AE27" s="106"/>
      <c r="AF27" s="106"/>
      <c r="AG27" s="106"/>
      <c r="AH27" s="106"/>
      <c r="AI27" s="106">
        <f>'(附表１－３)年間実施計画'!S38</f>
        <v>0</v>
      </c>
      <c r="AJ27" s="106"/>
      <c r="AK27" s="106"/>
      <c r="AL27" s="106"/>
      <c r="AM27" s="106"/>
      <c r="AN27" s="106"/>
      <c r="AO27" s="109"/>
      <c r="AP27" s="104" t="s">
        <v>137</v>
      </c>
      <c r="AQ27" s="105" t="s">
        <v>127</v>
      </c>
      <c r="AR27" s="105" t="s">
        <v>127</v>
      </c>
      <c r="AS27" s="105" t="s">
        <v>127</v>
      </c>
      <c r="AT27" s="105" t="s">
        <v>127</v>
      </c>
      <c r="AU27" s="105" t="s">
        <v>127</v>
      </c>
      <c r="AV27" s="106">
        <f>'(附表１－３)年間実施計画'!R63</f>
        <v>0</v>
      </c>
      <c r="AW27" s="106"/>
      <c r="AX27" s="106"/>
      <c r="AY27" s="106"/>
      <c r="AZ27" s="106"/>
      <c r="BA27" s="106"/>
      <c r="BB27" s="106"/>
      <c r="BC27" s="106">
        <f>'(附表１－３)年間実施計画'!S63</f>
        <v>0</v>
      </c>
      <c r="BD27" s="106"/>
      <c r="BE27" s="106"/>
      <c r="BF27" s="106"/>
      <c r="BG27" s="106"/>
      <c r="BH27" s="106"/>
      <c r="BI27" s="107"/>
      <c r="BJ27" s="108" t="s">
        <v>162</v>
      </c>
      <c r="BK27" s="105" t="s">
        <v>162</v>
      </c>
      <c r="BL27" s="105" t="s">
        <v>162</v>
      </c>
      <c r="BM27" s="105" t="s">
        <v>162</v>
      </c>
      <c r="BN27" s="105" t="s">
        <v>162</v>
      </c>
      <c r="BO27" s="105" t="s">
        <v>162</v>
      </c>
      <c r="BP27" s="106">
        <f>'(附表１－３)年間実施計画'!R88</f>
        <v>0</v>
      </c>
      <c r="BQ27" s="106"/>
      <c r="BR27" s="106"/>
      <c r="BS27" s="106"/>
      <c r="BT27" s="106"/>
      <c r="BU27" s="106"/>
      <c r="BV27" s="106"/>
      <c r="BW27" s="106">
        <f>'(附表１－３)年間実施計画'!S88</f>
        <v>0</v>
      </c>
      <c r="BX27" s="106"/>
      <c r="BY27" s="106"/>
      <c r="BZ27" s="106"/>
      <c r="CA27" s="106"/>
      <c r="CB27" s="106"/>
      <c r="CC27" s="109"/>
      <c r="CD27" s="104" t="s">
        <v>187</v>
      </c>
      <c r="CE27" s="105" t="s">
        <v>167</v>
      </c>
      <c r="CF27" s="105" t="s">
        <v>167</v>
      </c>
      <c r="CG27" s="105" t="s">
        <v>167</v>
      </c>
      <c r="CH27" s="105" t="s">
        <v>167</v>
      </c>
      <c r="CI27" s="105" t="s">
        <v>167</v>
      </c>
      <c r="CJ27" s="106">
        <f>'(附表１－３)年間実施計画'!R113</f>
        <v>0</v>
      </c>
      <c r="CK27" s="106"/>
      <c r="CL27" s="106"/>
      <c r="CM27" s="106"/>
      <c r="CN27" s="106"/>
      <c r="CO27" s="106"/>
      <c r="CP27" s="106"/>
      <c r="CQ27" s="106">
        <f>'(附表１－３)年間実施計画'!S113</f>
        <v>0</v>
      </c>
      <c r="CR27" s="106"/>
      <c r="CS27" s="106"/>
      <c r="CT27" s="106"/>
      <c r="CU27" s="106"/>
      <c r="CV27" s="106"/>
      <c r="CW27" s="107"/>
      <c r="CX27" s="108" t="s">
        <v>212</v>
      </c>
      <c r="CY27" s="105"/>
      <c r="CZ27" s="105"/>
      <c r="DA27" s="105"/>
      <c r="DB27" s="105"/>
      <c r="DC27" s="105"/>
      <c r="DD27" s="106">
        <f>'(附表１－３)年間実施計画'!R138</f>
        <v>0</v>
      </c>
      <c r="DE27" s="106"/>
      <c r="DF27" s="106"/>
      <c r="DG27" s="106"/>
      <c r="DH27" s="106"/>
      <c r="DI27" s="106"/>
      <c r="DJ27" s="106"/>
      <c r="DK27" s="106">
        <f>'(附表１－３)年間実施計画'!S138</f>
        <v>0</v>
      </c>
      <c r="DL27" s="106"/>
      <c r="DM27" s="106"/>
      <c r="DN27" s="106"/>
      <c r="DO27" s="106"/>
      <c r="DP27" s="106"/>
      <c r="DQ27" s="106"/>
    </row>
    <row r="28" spans="2:121" s="8" customFormat="1" ht="15.05" customHeight="1" x14ac:dyDescent="0.5">
      <c r="B28" s="105" t="s">
        <v>88</v>
      </c>
      <c r="C28" s="105" t="s">
        <v>88</v>
      </c>
      <c r="D28" s="105" t="s">
        <v>88</v>
      </c>
      <c r="E28" s="105" t="s">
        <v>88</v>
      </c>
      <c r="F28" s="105" t="s">
        <v>88</v>
      </c>
      <c r="G28" s="105" t="s">
        <v>88</v>
      </c>
      <c r="H28" s="106">
        <f>'(附表１－３)年間実施計画'!R14</f>
        <v>0</v>
      </c>
      <c r="I28" s="106"/>
      <c r="J28" s="106"/>
      <c r="K28" s="106"/>
      <c r="L28" s="106"/>
      <c r="M28" s="106"/>
      <c r="N28" s="106"/>
      <c r="O28" s="106">
        <f>'(附表１－３)年間実施計画'!S14</f>
        <v>0</v>
      </c>
      <c r="P28" s="106"/>
      <c r="Q28" s="106"/>
      <c r="R28" s="106"/>
      <c r="S28" s="106"/>
      <c r="T28" s="106"/>
      <c r="U28" s="107"/>
      <c r="V28" s="108" t="s">
        <v>113</v>
      </c>
      <c r="W28" s="105" t="s">
        <v>108</v>
      </c>
      <c r="X28" s="105" t="s">
        <v>108</v>
      </c>
      <c r="Y28" s="105" t="s">
        <v>108</v>
      </c>
      <c r="Z28" s="105" t="s">
        <v>108</v>
      </c>
      <c r="AA28" s="105" t="s">
        <v>108</v>
      </c>
      <c r="AB28" s="106">
        <f>'(附表１－３)年間実施計画'!R39</f>
        <v>0</v>
      </c>
      <c r="AC28" s="106"/>
      <c r="AD28" s="106"/>
      <c r="AE28" s="106"/>
      <c r="AF28" s="106"/>
      <c r="AG28" s="106"/>
      <c r="AH28" s="106"/>
      <c r="AI28" s="106">
        <f>'(附表１－３)年間実施計画'!S39</f>
        <v>0</v>
      </c>
      <c r="AJ28" s="106"/>
      <c r="AK28" s="106"/>
      <c r="AL28" s="106"/>
      <c r="AM28" s="106"/>
      <c r="AN28" s="106"/>
      <c r="AO28" s="109"/>
      <c r="AP28" s="104" t="s">
        <v>138</v>
      </c>
      <c r="AQ28" s="105" t="s">
        <v>128</v>
      </c>
      <c r="AR28" s="105" t="s">
        <v>128</v>
      </c>
      <c r="AS28" s="105" t="s">
        <v>128</v>
      </c>
      <c r="AT28" s="105" t="s">
        <v>128</v>
      </c>
      <c r="AU28" s="105" t="s">
        <v>128</v>
      </c>
      <c r="AV28" s="106">
        <f>'(附表１－３)年間実施計画'!R64</f>
        <v>0</v>
      </c>
      <c r="AW28" s="106"/>
      <c r="AX28" s="106"/>
      <c r="AY28" s="106"/>
      <c r="AZ28" s="106"/>
      <c r="BA28" s="106"/>
      <c r="BB28" s="106"/>
      <c r="BC28" s="106">
        <f>'(附表１－３)年間実施計画'!S64</f>
        <v>0</v>
      </c>
      <c r="BD28" s="106"/>
      <c r="BE28" s="106"/>
      <c r="BF28" s="106"/>
      <c r="BG28" s="106"/>
      <c r="BH28" s="106"/>
      <c r="BI28" s="107"/>
      <c r="BJ28" s="108" t="s">
        <v>163</v>
      </c>
      <c r="BK28" s="105" t="s">
        <v>163</v>
      </c>
      <c r="BL28" s="105" t="s">
        <v>163</v>
      </c>
      <c r="BM28" s="105" t="s">
        <v>163</v>
      </c>
      <c r="BN28" s="105" t="s">
        <v>163</v>
      </c>
      <c r="BO28" s="105" t="s">
        <v>163</v>
      </c>
      <c r="BP28" s="106">
        <f>'(附表１－３)年間実施計画'!R89</f>
        <v>0</v>
      </c>
      <c r="BQ28" s="106"/>
      <c r="BR28" s="106"/>
      <c r="BS28" s="106"/>
      <c r="BT28" s="106"/>
      <c r="BU28" s="106"/>
      <c r="BV28" s="106"/>
      <c r="BW28" s="106">
        <f>'(附表１－３)年間実施計画'!S89</f>
        <v>0</v>
      </c>
      <c r="BX28" s="106"/>
      <c r="BY28" s="106"/>
      <c r="BZ28" s="106"/>
      <c r="CA28" s="106"/>
      <c r="CB28" s="106"/>
      <c r="CC28" s="109"/>
      <c r="CD28" s="104" t="s">
        <v>188</v>
      </c>
      <c r="CE28" s="105" t="s">
        <v>168</v>
      </c>
      <c r="CF28" s="105" t="s">
        <v>168</v>
      </c>
      <c r="CG28" s="105" t="s">
        <v>168</v>
      </c>
      <c r="CH28" s="105" t="s">
        <v>168</v>
      </c>
      <c r="CI28" s="105" t="s">
        <v>168</v>
      </c>
      <c r="CJ28" s="106">
        <f>'(附表１－３)年間実施計画'!R114</f>
        <v>0</v>
      </c>
      <c r="CK28" s="106"/>
      <c r="CL28" s="106"/>
      <c r="CM28" s="106"/>
      <c r="CN28" s="106"/>
      <c r="CO28" s="106"/>
      <c r="CP28" s="106"/>
      <c r="CQ28" s="106">
        <f>'(附表１－３)年間実施計画'!S114</f>
        <v>0</v>
      </c>
      <c r="CR28" s="106"/>
      <c r="CS28" s="106"/>
      <c r="CT28" s="106"/>
      <c r="CU28" s="106"/>
      <c r="CV28" s="106"/>
      <c r="CW28" s="107"/>
      <c r="CX28" s="108" t="s">
        <v>213</v>
      </c>
      <c r="CY28" s="105"/>
      <c r="CZ28" s="105"/>
      <c r="DA28" s="105"/>
      <c r="DB28" s="105"/>
      <c r="DC28" s="105"/>
      <c r="DD28" s="106">
        <f>'(附表１－３)年間実施計画'!R139</f>
        <v>0</v>
      </c>
      <c r="DE28" s="106"/>
      <c r="DF28" s="106"/>
      <c r="DG28" s="106"/>
      <c r="DH28" s="106"/>
      <c r="DI28" s="106"/>
      <c r="DJ28" s="106"/>
      <c r="DK28" s="106">
        <f>'(附表１－３)年間実施計画'!S139</f>
        <v>0</v>
      </c>
      <c r="DL28" s="106"/>
      <c r="DM28" s="106"/>
      <c r="DN28" s="106"/>
      <c r="DO28" s="106"/>
      <c r="DP28" s="106"/>
      <c r="DQ28" s="106"/>
    </row>
    <row r="29" spans="2:121" s="8" customFormat="1" ht="15.05" customHeight="1" x14ac:dyDescent="0.5">
      <c r="B29" s="105" t="s">
        <v>89</v>
      </c>
      <c r="C29" s="105" t="s">
        <v>89</v>
      </c>
      <c r="D29" s="105" t="s">
        <v>89</v>
      </c>
      <c r="E29" s="105" t="s">
        <v>89</v>
      </c>
      <c r="F29" s="105" t="s">
        <v>89</v>
      </c>
      <c r="G29" s="105" t="s">
        <v>89</v>
      </c>
      <c r="H29" s="106">
        <f>'(附表１－３)年間実施計画'!R15</f>
        <v>0</v>
      </c>
      <c r="I29" s="106"/>
      <c r="J29" s="106"/>
      <c r="K29" s="106"/>
      <c r="L29" s="106"/>
      <c r="M29" s="106"/>
      <c r="N29" s="106"/>
      <c r="O29" s="106">
        <f>'(附表１－３)年間実施計画'!S15</f>
        <v>0</v>
      </c>
      <c r="P29" s="106"/>
      <c r="Q29" s="106"/>
      <c r="R29" s="106"/>
      <c r="S29" s="106"/>
      <c r="T29" s="106"/>
      <c r="U29" s="107"/>
      <c r="V29" s="108" t="s">
        <v>114</v>
      </c>
      <c r="W29" s="105" t="s">
        <v>109</v>
      </c>
      <c r="X29" s="105" t="s">
        <v>109</v>
      </c>
      <c r="Y29" s="105" t="s">
        <v>109</v>
      </c>
      <c r="Z29" s="105" t="s">
        <v>109</v>
      </c>
      <c r="AA29" s="105" t="s">
        <v>109</v>
      </c>
      <c r="AB29" s="106">
        <f>'(附表１－３)年間実施計画'!R40</f>
        <v>0</v>
      </c>
      <c r="AC29" s="106"/>
      <c r="AD29" s="106"/>
      <c r="AE29" s="106"/>
      <c r="AF29" s="106"/>
      <c r="AG29" s="106"/>
      <c r="AH29" s="106"/>
      <c r="AI29" s="106">
        <f>'(附表１－３)年間実施計画'!S40</f>
        <v>0</v>
      </c>
      <c r="AJ29" s="106"/>
      <c r="AK29" s="106"/>
      <c r="AL29" s="106"/>
      <c r="AM29" s="106"/>
      <c r="AN29" s="106"/>
      <c r="AO29" s="109"/>
      <c r="AP29" s="104" t="s">
        <v>139</v>
      </c>
      <c r="AQ29" s="105" t="s">
        <v>129</v>
      </c>
      <c r="AR29" s="105" t="s">
        <v>129</v>
      </c>
      <c r="AS29" s="105" t="s">
        <v>129</v>
      </c>
      <c r="AT29" s="105" t="s">
        <v>129</v>
      </c>
      <c r="AU29" s="105" t="s">
        <v>129</v>
      </c>
      <c r="AV29" s="106">
        <f>'(附表１－３)年間実施計画'!R65</f>
        <v>0</v>
      </c>
      <c r="AW29" s="106"/>
      <c r="AX29" s="106"/>
      <c r="AY29" s="106"/>
      <c r="AZ29" s="106"/>
      <c r="BA29" s="106"/>
      <c r="BB29" s="106"/>
      <c r="BC29" s="106">
        <f>'(附表１－３)年間実施計画'!S65</f>
        <v>0</v>
      </c>
      <c r="BD29" s="106"/>
      <c r="BE29" s="106"/>
      <c r="BF29" s="106"/>
      <c r="BG29" s="106"/>
      <c r="BH29" s="106"/>
      <c r="BI29" s="107"/>
      <c r="BJ29" s="108" t="s">
        <v>164</v>
      </c>
      <c r="BK29" s="105" t="s">
        <v>164</v>
      </c>
      <c r="BL29" s="105" t="s">
        <v>164</v>
      </c>
      <c r="BM29" s="105" t="s">
        <v>164</v>
      </c>
      <c r="BN29" s="105" t="s">
        <v>164</v>
      </c>
      <c r="BO29" s="105" t="s">
        <v>164</v>
      </c>
      <c r="BP29" s="106">
        <f>'(附表１－３)年間実施計画'!R90</f>
        <v>0</v>
      </c>
      <c r="BQ29" s="106"/>
      <c r="BR29" s="106"/>
      <c r="BS29" s="106"/>
      <c r="BT29" s="106"/>
      <c r="BU29" s="106"/>
      <c r="BV29" s="106"/>
      <c r="BW29" s="106">
        <f>'(附表１－３)年間実施計画'!S90</f>
        <v>0</v>
      </c>
      <c r="BX29" s="106"/>
      <c r="BY29" s="106"/>
      <c r="BZ29" s="106"/>
      <c r="CA29" s="106"/>
      <c r="CB29" s="106"/>
      <c r="CC29" s="109"/>
      <c r="CD29" s="104" t="s">
        <v>189</v>
      </c>
      <c r="CE29" s="105" t="s">
        <v>169</v>
      </c>
      <c r="CF29" s="105" t="s">
        <v>169</v>
      </c>
      <c r="CG29" s="105" t="s">
        <v>169</v>
      </c>
      <c r="CH29" s="105" t="s">
        <v>169</v>
      </c>
      <c r="CI29" s="105" t="s">
        <v>169</v>
      </c>
      <c r="CJ29" s="106">
        <f>'(附表１－３)年間実施計画'!R115</f>
        <v>0</v>
      </c>
      <c r="CK29" s="106"/>
      <c r="CL29" s="106"/>
      <c r="CM29" s="106"/>
      <c r="CN29" s="106"/>
      <c r="CO29" s="106"/>
      <c r="CP29" s="106"/>
      <c r="CQ29" s="106">
        <f>'(附表１－３)年間実施計画'!S115</f>
        <v>0</v>
      </c>
      <c r="CR29" s="106"/>
      <c r="CS29" s="106"/>
      <c r="CT29" s="106"/>
      <c r="CU29" s="106"/>
      <c r="CV29" s="106"/>
      <c r="CW29" s="107"/>
      <c r="CX29" s="108" t="s">
        <v>214</v>
      </c>
      <c r="CY29" s="105"/>
      <c r="CZ29" s="105"/>
      <c r="DA29" s="105"/>
      <c r="DB29" s="105"/>
      <c r="DC29" s="105"/>
      <c r="DD29" s="106">
        <f>'(附表１－３)年間実施計画'!R140</f>
        <v>0</v>
      </c>
      <c r="DE29" s="106"/>
      <c r="DF29" s="106"/>
      <c r="DG29" s="106"/>
      <c r="DH29" s="106"/>
      <c r="DI29" s="106"/>
      <c r="DJ29" s="106"/>
      <c r="DK29" s="106">
        <f>'(附表１－３)年間実施計画'!S140</f>
        <v>0</v>
      </c>
      <c r="DL29" s="106"/>
      <c r="DM29" s="106"/>
      <c r="DN29" s="106"/>
      <c r="DO29" s="106"/>
      <c r="DP29" s="106"/>
      <c r="DQ29" s="106"/>
    </row>
    <row r="30" spans="2:121" s="8" customFormat="1" ht="15.05" customHeight="1" x14ac:dyDescent="0.5">
      <c r="B30" s="105" t="s">
        <v>90</v>
      </c>
      <c r="C30" s="105" t="s">
        <v>90</v>
      </c>
      <c r="D30" s="105" t="s">
        <v>90</v>
      </c>
      <c r="E30" s="105" t="s">
        <v>90</v>
      </c>
      <c r="F30" s="105" t="s">
        <v>90</v>
      </c>
      <c r="G30" s="105" t="s">
        <v>90</v>
      </c>
      <c r="H30" s="106">
        <f>'(附表１－３)年間実施計画'!R16</f>
        <v>0</v>
      </c>
      <c r="I30" s="106"/>
      <c r="J30" s="106"/>
      <c r="K30" s="106"/>
      <c r="L30" s="106"/>
      <c r="M30" s="106"/>
      <c r="N30" s="106"/>
      <c r="O30" s="106">
        <f>'(附表１－３)年間実施計画'!S16</f>
        <v>0</v>
      </c>
      <c r="P30" s="106"/>
      <c r="Q30" s="106"/>
      <c r="R30" s="106"/>
      <c r="S30" s="106"/>
      <c r="T30" s="106"/>
      <c r="U30" s="107"/>
      <c r="V30" s="108" t="s">
        <v>115</v>
      </c>
      <c r="W30" s="105" t="s">
        <v>110</v>
      </c>
      <c r="X30" s="105" t="s">
        <v>110</v>
      </c>
      <c r="Y30" s="105" t="s">
        <v>110</v>
      </c>
      <c r="Z30" s="105" t="s">
        <v>110</v>
      </c>
      <c r="AA30" s="105" t="s">
        <v>110</v>
      </c>
      <c r="AB30" s="106">
        <f>'(附表１－３)年間実施計画'!R41</f>
        <v>0</v>
      </c>
      <c r="AC30" s="106"/>
      <c r="AD30" s="106"/>
      <c r="AE30" s="106"/>
      <c r="AF30" s="106"/>
      <c r="AG30" s="106"/>
      <c r="AH30" s="106"/>
      <c r="AI30" s="106">
        <f>'(附表１－３)年間実施計画'!S41</f>
        <v>0</v>
      </c>
      <c r="AJ30" s="106"/>
      <c r="AK30" s="106"/>
      <c r="AL30" s="106"/>
      <c r="AM30" s="106"/>
      <c r="AN30" s="106"/>
      <c r="AO30" s="109"/>
      <c r="AP30" s="104" t="s">
        <v>140</v>
      </c>
      <c r="AQ30" s="105" t="s">
        <v>130</v>
      </c>
      <c r="AR30" s="105" t="s">
        <v>130</v>
      </c>
      <c r="AS30" s="105" t="s">
        <v>130</v>
      </c>
      <c r="AT30" s="105" t="s">
        <v>130</v>
      </c>
      <c r="AU30" s="105" t="s">
        <v>130</v>
      </c>
      <c r="AV30" s="106">
        <f>'(附表１－３)年間実施計画'!R66</f>
        <v>0</v>
      </c>
      <c r="AW30" s="106"/>
      <c r="AX30" s="106"/>
      <c r="AY30" s="106"/>
      <c r="AZ30" s="106"/>
      <c r="BA30" s="106"/>
      <c r="BB30" s="106"/>
      <c r="BC30" s="106">
        <f>'(附表１－３)年間実施計画'!S66</f>
        <v>0</v>
      </c>
      <c r="BD30" s="106"/>
      <c r="BE30" s="106"/>
      <c r="BF30" s="106"/>
      <c r="BG30" s="106"/>
      <c r="BH30" s="106"/>
      <c r="BI30" s="107"/>
      <c r="BJ30" s="108" t="s">
        <v>165</v>
      </c>
      <c r="BK30" s="105" t="s">
        <v>165</v>
      </c>
      <c r="BL30" s="105" t="s">
        <v>165</v>
      </c>
      <c r="BM30" s="105" t="s">
        <v>165</v>
      </c>
      <c r="BN30" s="105" t="s">
        <v>165</v>
      </c>
      <c r="BO30" s="105" t="s">
        <v>165</v>
      </c>
      <c r="BP30" s="106">
        <f>'(附表１－３)年間実施計画'!R91</f>
        <v>0</v>
      </c>
      <c r="BQ30" s="106"/>
      <c r="BR30" s="106"/>
      <c r="BS30" s="106"/>
      <c r="BT30" s="106"/>
      <c r="BU30" s="106"/>
      <c r="BV30" s="106"/>
      <c r="BW30" s="106">
        <f>'(附表１－３)年間実施計画'!S91</f>
        <v>0</v>
      </c>
      <c r="BX30" s="106"/>
      <c r="BY30" s="106"/>
      <c r="BZ30" s="106"/>
      <c r="CA30" s="106"/>
      <c r="CB30" s="106"/>
      <c r="CC30" s="109"/>
      <c r="CD30" s="104" t="s">
        <v>190</v>
      </c>
      <c r="CE30" s="105" t="s">
        <v>170</v>
      </c>
      <c r="CF30" s="105" t="s">
        <v>170</v>
      </c>
      <c r="CG30" s="105" t="s">
        <v>170</v>
      </c>
      <c r="CH30" s="105" t="s">
        <v>170</v>
      </c>
      <c r="CI30" s="105" t="s">
        <v>170</v>
      </c>
      <c r="CJ30" s="106">
        <f>'(附表１－３)年間実施計画'!R116</f>
        <v>0</v>
      </c>
      <c r="CK30" s="106"/>
      <c r="CL30" s="106"/>
      <c r="CM30" s="106"/>
      <c r="CN30" s="106"/>
      <c r="CO30" s="106"/>
      <c r="CP30" s="106"/>
      <c r="CQ30" s="106">
        <f>'(附表１－３)年間実施計画'!S116</f>
        <v>0</v>
      </c>
      <c r="CR30" s="106"/>
      <c r="CS30" s="106"/>
      <c r="CT30" s="106"/>
      <c r="CU30" s="106"/>
      <c r="CV30" s="106"/>
      <c r="CW30" s="107"/>
      <c r="CX30" s="108" t="s">
        <v>215</v>
      </c>
      <c r="CY30" s="105"/>
      <c r="CZ30" s="105"/>
      <c r="DA30" s="105"/>
      <c r="DB30" s="105"/>
      <c r="DC30" s="105"/>
      <c r="DD30" s="106">
        <f>'(附表１－３)年間実施計画'!R141</f>
        <v>0</v>
      </c>
      <c r="DE30" s="106"/>
      <c r="DF30" s="106"/>
      <c r="DG30" s="106"/>
      <c r="DH30" s="106"/>
      <c r="DI30" s="106"/>
      <c r="DJ30" s="106"/>
      <c r="DK30" s="106">
        <f>'(附表１－３)年間実施計画'!S141</f>
        <v>0</v>
      </c>
      <c r="DL30" s="106"/>
      <c r="DM30" s="106"/>
      <c r="DN30" s="106"/>
      <c r="DO30" s="106"/>
      <c r="DP30" s="106"/>
      <c r="DQ30" s="106"/>
    </row>
    <row r="31" spans="2:121" s="8" customFormat="1" ht="15.05" customHeight="1" x14ac:dyDescent="0.5">
      <c r="B31" s="105" t="s">
        <v>91</v>
      </c>
      <c r="C31" s="105" t="s">
        <v>91</v>
      </c>
      <c r="D31" s="105" t="s">
        <v>91</v>
      </c>
      <c r="E31" s="105" t="s">
        <v>91</v>
      </c>
      <c r="F31" s="105" t="s">
        <v>91</v>
      </c>
      <c r="G31" s="105" t="s">
        <v>91</v>
      </c>
      <c r="H31" s="106">
        <f>'(附表１－３)年間実施計画'!R17</f>
        <v>0</v>
      </c>
      <c r="I31" s="106"/>
      <c r="J31" s="106"/>
      <c r="K31" s="106"/>
      <c r="L31" s="106"/>
      <c r="M31" s="106"/>
      <c r="N31" s="106"/>
      <c r="O31" s="106">
        <f>'(附表１－３)年間実施計画'!S17</f>
        <v>0</v>
      </c>
      <c r="P31" s="106"/>
      <c r="Q31" s="106"/>
      <c r="R31" s="106"/>
      <c r="S31" s="106"/>
      <c r="T31" s="106"/>
      <c r="U31" s="107"/>
      <c r="V31" s="108" t="s">
        <v>116</v>
      </c>
      <c r="W31" s="105" t="s">
        <v>111</v>
      </c>
      <c r="X31" s="105" t="s">
        <v>111</v>
      </c>
      <c r="Y31" s="105" t="s">
        <v>111</v>
      </c>
      <c r="Z31" s="105" t="s">
        <v>111</v>
      </c>
      <c r="AA31" s="105" t="s">
        <v>111</v>
      </c>
      <c r="AB31" s="106">
        <f>'(附表１－３)年間実施計画'!R42</f>
        <v>0</v>
      </c>
      <c r="AC31" s="106"/>
      <c r="AD31" s="106"/>
      <c r="AE31" s="106"/>
      <c r="AF31" s="106"/>
      <c r="AG31" s="106"/>
      <c r="AH31" s="106"/>
      <c r="AI31" s="106">
        <f>'(附表１－３)年間実施計画'!S42</f>
        <v>0</v>
      </c>
      <c r="AJ31" s="106"/>
      <c r="AK31" s="106"/>
      <c r="AL31" s="106"/>
      <c r="AM31" s="106"/>
      <c r="AN31" s="106"/>
      <c r="AO31" s="109"/>
      <c r="AP31" s="104" t="s">
        <v>141</v>
      </c>
      <c r="AQ31" s="105" t="s">
        <v>131</v>
      </c>
      <c r="AR31" s="105" t="s">
        <v>131</v>
      </c>
      <c r="AS31" s="105" t="s">
        <v>131</v>
      </c>
      <c r="AT31" s="105" t="s">
        <v>131</v>
      </c>
      <c r="AU31" s="105" t="s">
        <v>131</v>
      </c>
      <c r="AV31" s="106">
        <f>'(附表１－３)年間実施計画'!R67</f>
        <v>0</v>
      </c>
      <c r="AW31" s="106"/>
      <c r="AX31" s="106"/>
      <c r="AY31" s="106"/>
      <c r="AZ31" s="106"/>
      <c r="BA31" s="106"/>
      <c r="BB31" s="106"/>
      <c r="BC31" s="106">
        <f>'(附表１－３)年間実施計画'!S67</f>
        <v>0</v>
      </c>
      <c r="BD31" s="106"/>
      <c r="BE31" s="106"/>
      <c r="BF31" s="106"/>
      <c r="BG31" s="106"/>
      <c r="BH31" s="106"/>
      <c r="BI31" s="107"/>
      <c r="BJ31" s="108" t="s">
        <v>166</v>
      </c>
      <c r="BK31" s="105" t="s">
        <v>166</v>
      </c>
      <c r="BL31" s="105" t="s">
        <v>166</v>
      </c>
      <c r="BM31" s="105" t="s">
        <v>166</v>
      </c>
      <c r="BN31" s="105" t="s">
        <v>166</v>
      </c>
      <c r="BO31" s="105" t="s">
        <v>166</v>
      </c>
      <c r="BP31" s="106">
        <f>'(附表１－３)年間実施計画'!R92</f>
        <v>0</v>
      </c>
      <c r="BQ31" s="106"/>
      <c r="BR31" s="106"/>
      <c r="BS31" s="106"/>
      <c r="BT31" s="106"/>
      <c r="BU31" s="106"/>
      <c r="BV31" s="106"/>
      <c r="BW31" s="106">
        <f>'(附表１－３)年間実施計画'!S92</f>
        <v>0</v>
      </c>
      <c r="BX31" s="106"/>
      <c r="BY31" s="106"/>
      <c r="BZ31" s="106"/>
      <c r="CA31" s="106"/>
      <c r="CB31" s="106"/>
      <c r="CC31" s="109"/>
      <c r="CD31" s="104" t="s">
        <v>191</v>
      </c>
      <c r="CE31" s="105" t="s">
        <v>171</v>
      </c>
      <c r="CF31" s="105" t="s">
        <v>171</v>
      </c>
      <c r="CG31" s="105" t="s">
        <v>171</v>
      </c>
      <c r="CH31" s="105" t="s">
        <v>171</v>
      </c>
      <c r="CI31" s="105" t="s">
        <v>171</v>
      </c>
      <c r="CJ31" s="106">
        <f>'(附表１－３)年間実施計画'!R117</f>
        <v>0</v>
      </c>
      <c r="CK31" s="106"/>
      <c r="CL31" s="106"/>
      <c r="CM31" s="106"/>
      <c r="CN31" s="106"/>
      <c r="CO31" s="106"/>
      <c r="CP31" s="106"/>
      <c r="CQ31" s="106">
        <f>'(附表１－３)年間実施計画'!S117</f>
        <v>0</v>
      </c>
      <c r="CR31" s="106"/>
      <c r="CS31" s="106"/>
      <c r="CT31" s="106"/>
      <c r="CU31" s="106"/>
      <c r="CV31" s="106"/>
      <c r="CW31" s="107"/>
      <c r="CX31" s="108" t="s">
        <v>216</v>
      </c>
      <c r="CY31" s="105"/>
      <c r="CZ31" s="105"/>
      <c r="DA31" s="105"/>
      <c r="DB31" s="105"/>
      <c r="DC31" s="105"/>
      <c r="DD31" s="106">
        <f>'(附表１－３)年間実施計画'!R142</f>
        <v>0</v>
      </c>
      <c r="DE31" s="106"/>
      <c r="DF31" s="106"/>
      <c r="DG31" s="106"/>
      <c r="DH31" s="106"/>
      <c r="DI31" s="106"/>
      <c r="DJ31" s="106"/>
      <c r="DK31" s="106">
        <f>'(附表１－３)年間実施計画'!S142</f>
        <v>0</v>
      </c>
      <c r="DL31" s="106"/>
      <c r="DM31" s="106"/>
      <c r="DN31" s="106"/>
      <c r="DO31" s="106"/>
      <c r="DP31" s="106"/>
      <c r="DQ31" s="106"/>
    </row>
    <row r="32" spans="2:121" s="8" customFormat="1" ht="15.05" customHeight="1" x14ac:dyDescent="0.5">
      <c r="B32" s="105" t="s">
        <v>92</v>
      </c>
      <c r="C32" s="105" t="s">
        <v>92</v>
      </c>
      <c r="D32" s="105" t="s">
        <v>92</v>
      </c>
      <c r="E32" s="105" t="s">
        <v>92</v>
      </c>
      <c r="F32" s="105" t="s">
        <v>92</v>
      </c>
      <c r="G32" s="105" t="s">
        <v>92</v>
      </c>
      <c r="H32" s="106">
        <f>'(附表１－３)年間実施計画'!R18</f>
        <v>0</v>
      </c>
      <c r="I32" s="106"/>
      <c r="J32" s="106"/>
      <c r="K32" s="106"/>
      <c r="L32" s="106"/>
      <c r="M32" s="106"/>
      <c r="N32" s="106"/>
      <c r="O32" s="106">
        <f>'(附表１－３)年間実施計画'!S18</f>
        <v>0</v>
      </c>
      <c r="P32" s="106"/>
      <c r="Q32" s="106"/>
      <c r="R32" s="106"/>
      <c r="S32" s="106"/>
      <c r="T32" s="106"/>
      <c r="U32" s="107"/>
      <c r="V32" s="108" t="s">
        <v>117</v>
      </c>
      <c r="W32" s="105" t="s">
        <v>112</v>
      </c>
      <c r="X32" s="105" t="s">
        <v>112</v>
      </c>
      <c r="Y32" s="105" t="s">
        <v>112</v>
      </c>
      <c r="Z32" s="105" t="s">
        <v>112</v>
      </c>
      <c r="AA32" s="105" t="s">
        <v>112</v>
      </c>
      <c r="AB32" s="106">
        <f>'(附表１－３)年間実施計画'!R43</f>
        <v>0</v>
      </c>
      <c r="AC32" s="106"/>
      <c r="AD32" s="106"/>
      <c r="AE32" s="106"/>
      <c r="AF32" s="106"/>
      <c r="AG32" s="106"/>
      <c r="AH32" s="106"/>
      <c r="AI32" s="106">
        <f>'(附表１－３)年間実施計画'!S43</f>
        <v>0</v>
      </c>
      <c r="AJ32" s="106"/>
      <c r="AK32" s="106"/>
      <c r="AL32" s="106"/>
      <c r="AM32" s="106"/>
      <c r="AN32" s="106"/>
      <c r="AO32" s="109"/>
      <c r="AP32" s="104" t="s">
        <v>142</v>
      </c>
      <c r="AQ32" s="105" t="s">
        <v>132</v>
      </c>
      <c r="AR32" s="105" t="s">
        <v>132</v>
      </c>
      <c r="AS32" s="105" t="s">
        <v>132</v>
      </c>
      <c r="AT32" s="105" t="s">
        <v>132</v>
      </c>
      <c r="AU32" s="105" t="s">
        <v>132</v>
      </c>
      <c r="AV32" s="106">
        <f>'(附表１－３)年間実施計画'!R68</f>
        <v>0</v>
      </c>
      <c r="AW32" s="106"/>
      <c r="AX32" s="106"/>
      <c r="AY32" s="106"/>
      <c r="AZ32" s="106"/>
      <c r="BA32" s="106"/>
      <c r="BB32" s="106"/>
      <c r="BC32" s="106">
        <f>'(附表１－３)年間実施計画'!S68</f>
        <v>0</v>
      </c>
      <c r="BD32" s="106"/>
      <c r="BE32" s="106"/>
      <c r="BF32" s="106"/>
      <c r="BG32" s="106"/>
      <c r="BH32" s="106"/>
      <c r="BI32" s="107"/>
      <c r="BJ32" s="108" t="s">
        <v>167</v>
      </c>
      <c r="BK32" s="105" t="s">
        <v>167</v>
      </c>
      <c r="BL32" s="105" t="s">
        <v>167</v>
      </c>
      <c r="BM32" s="105" t="s">
        <v>167</v>
      </c>
      <c r="BN32" s="105" t="s">
        <v>167</v>
      </c>
      <c r="BO32" s="105" t="s">
        <v>167</v>
      </c>
      <c r="BP32" s="106">
        <f>'(附表１－３)年間実施計画'!R93</f>
        <v>0</v>
      </c>
      <c r="BQ32" s="106"/>
      <c r="BR32" s="106"/>
      <c r="BS32" s="106"/>
      <c r="BT32" s="106"/>
      <c r="BU32" s="106"/>
      <c r="BV32" s="106"/>
      <c r="BW32" s="106">
        <f>'(附表１－３)年間実施計画'!S93</f>
        <v>0</v>
      </c>
      <c r="BX32" s="106"/>
      <c r="BY32" s="106"/>
      <c r="BZ32" s="106"/>
      <c r="CA32" s="106"/>
      <c r="CB32" s="106"/>
      <c r="CC32" s="109"/>
      <c r="CD32" s="104" t="s">
        <v>192</v>
      </c>
      <c r="CE32" s="105" t="s">
        <v>172</v>
      </c>
      <c r="CF32" s="105" t="s">
        <v>172</v>
      </c>
      <c r="CG32" s="105" t="s">
        <v>172</v>
      </c>
      <c r="CH32" s="105" t="s">
        <v>172</v>
      </c>
      <c r="CI32" s="105" t="s">
        <v>172</v>
      </c>
      <c r="CJ32" s="106">
        <f>'(附表１－３)年間実施計画'!R118</f>
        <v>0</v>
      </c>
      <c r="CK32" s="106"/>
      <c r="CL32" s="106"/>
      <c r="CM32" s="106"/>
      <c r="CN32" s="106"/>
      <c r="CO32" s="106"/>
      <c r="CP32" s="106"/>
      <c r="CQ32" s="106">
        <f>'(附表１－３)年間実施計画'!S118</f>
        <v>0</v>
      </c>
      <c r="CR32" s="106"/>
      <c r="CS32" s="106"/>
      <c r="CT32" s="106"/>
      <c r="CU32" s="106"/>
      <c r="CV32" s="106"/>
      <c r="CW32" s="107"/>
      <c r="CX32" s="108" t="s">
        <v>217</v>
      </c>
      <c r="CY32" s="105"/>
      <c r="CZ32" s="105"/>
      <c r="DA32" s="105"/>
      <c r="DB32" s="105"/>
      <c r="DC32" s="105"/>
      <c r="DD32" s="106">
        <f>'(附表１－３)年間実施計画'!R143</f>
        <v>0</v>
      </c>
      <c r="DE32" s="106"/>
      <c r="DF32" s="106"/>
      <c r="DG32" s="106"/>
      <c r="DH32" s="106"/>
      <c r="DI32" s="106"/>
      <c r="DJ32" s="106"/>
      <c r="DK32" s="106">
        <f>'(附表１－３)年間実施計画'!S143</f>
        <v>0</v>
      </c>
      <c r="DL32" s="106"/>
      <c r="DM32" s="106"/>
      <c r="DN32" s="106"/>
      <c r="DO32" s="106"/>
      <c r="DP32" s="106"/>
      <c r="DQ32" s="106"/>
    </row>
    <row r="33" spans="2:121" s="8" customFormat="1" ht="15.05" customHeight="1" x14ac:dyDescent="0.5">
      <c r="B33" s="105" t="s">
        <v>93</v>
      </c>
      <c r="C33" s="105" t="s">
        <v>93</v>
      </c>
      <c r="D33" s="105" t="s">
        <v>93</v>
      </c>
      <c r="E33" s="105" t="s">
        <v>93</v>
      </c>
      <c r="F33" s="105" t="s">
        <v>93</v>
      </c>
      <c r="G33" s="105" t="s">
        <v>93</v>
      </c>
      <c r="H33" s="106">
        <f>'(附表１－３)年間実施計画'!R19</f>
        <v>0</v>
      </c>
      <c r="I33" s="106"/>
      <c r="J33" s="106"/>
      <c r="K33" s="106"/>
      <c r="L33" s="106"/>
      <c r="M33" s="106"/>
      <c r="N33" s="106"/>
      <c r="O33" s="106">
        <f>'(附表１－３)年間実施計画'!S19</f>
        <v>0</v>
      </c>
      <c r="P33" s="106"/>
      <c r="Q33" s="106"/>
      <c r="R33" s="106"/>
      <c r="S33" s="106"/>
      <c r="T33" s="106"/>
      <c r="U33" s="107"/>
      <c r="V33" s="108" t="s">
        <v>118</v>
      </c>
      <c r="W33" s="105" t="s">
        <v>113</v>
      </c>
      <c r="X33" s="105" t="s">
        <v>113</v>
      </c>
      <c r="Y33" s="105" t="s">
        <v>113</v>
      </c>
      <c r="Z33" s="105" t="s">
        <v>113</v>
      </c>
      <c r="AA33" s="105" t="s">
        <v>113</v>
      </c>
      <c r="AB33" s="106">
        <f>'(附表１－３)年間実施計画'!R44</f>
        <v>0</v>
      </c>
      <c r="AC33" s="106"/>
      <c r="AD33" s="106"/>
      <c r="AE33" s="106"/>
      <c r="AF33" s="106"/>
      <c r="AG33" s="106"/>
      <c r="AH33" s="106"/>
      <c r="AI33" s="106">
        <f>'(附表１－３)年間実施計画'!S44</f>
        <v>0</v>
      </c>
      <c r="AJ33" s="106"/>
      <c r="AK33" s="106"/>
      <c r="AL33" s="106"/>
      <c r="AM33" s="106"/>
      <c r="AN33" s="106"/>
      <c r="AO33" s="109"/>
      <c r="AP33" s="104" t="s">
        <v>143</v>
      </c>
      <c r="AQ33" s="105" t="s">
        <v>133</v>
      </c>
      <c r="AR33" s="105" t="s">
        <v>133</v>
      </c>
      <c r="AS33" s="105" t="s">
        <v>133</v>
      </c>
      <c r="AT33" s="105" t="s">
        <v>133</v>
      </c>
      <c r="AU33" s="105" t="s">
        <v>133</v>
      </c>
      <c r="AV33" s="106">
        <f>'(附表１－３)年間実施計画'!R69</f>
        <v>0</v>
      </c>
      <c r="AW33" s="106"/>
      <c r="AX33" s="106"/>
      <c r="AY33" s="106"/>
      <c r="AZ33" s="106"/>
      <c r="BA33" s="106"/>
      <c r="BB33" s="106"/>
      <c r="BC33" s="106">
        <f>'(附表１－３)年間実施計画'!S69</f>
        <v>0</v>
      </c>
      <c r="BD33" s="106"/>
      <c r="BE33" s="106"/>
      <c r="BF33" s="106"/>
      <c r="BG33" s="106"/>
      <c r="BH33" s="106"/>
      <c r="BI33" s="107"/>
      <c r="BJ33" s="108" t="s">
        <v>168</v>
      </c>
      <c r="BK33" s="105" t="s">
        <v>168</v>
      </c>
      <c r="BL33" s="105" t="s">
        <v>168</v>
      </c>
      <c r="BM33" s="105" t="s">
        <v>168</v>
      </c>
      <c r="BN33" s="105" t="s">
        <v>168</v>
      </c>
      <c r="BO33" s="105" t="s">
        <v>168</v>
      </c>
      <c r="BP33" s="106">
        <f>'(附表１－３)年間実施計画'!R94</f>
        <v>0</v>
      </c>
      <c r="BQ33" s="106"/>
      <c r="BR33" s="106"/>
      <c r="BS33" s="106"/>
      <c r="BT33" s="106"/>
      <c r="BU33" s="106"/>
      <c r="BV33" s="106"/>
      <c r="BW33" s="106">
        <f>'(附表１－３)年間実施計画'!S94</f>
        <v>0</v>
      </c>
      <c r="BX33" s="106"/>
      <c r="BY33" s="106"/>
      <c r="BZ33" s="106"/>
      <c r="CA33" s="106"/>
      <c r="CB33" s="106"/>
      <c r="CC33" s="109"/>
      <c r="CD33" s="104" t="s">
        <v>193</v>
      </c>
      <c r="CE33" s="105" t="s">
        <v>173</v>
      </c>
      <c r="CF33" s="105" t="s">
        <v>173</v>
      </c>
      <c r="CG33" s="105" t="s">
        <v>173</v>
      </c>
      <c r="CH33" s="105" t="s">
        <v>173</v>
      </c>
      <c r="CI33" s="105" t="s">
        <v>173</v>
      </c>
      <c r="CJ33" s="106">
        <f>'(附表１－３)年間実施計画'!R119</f>
        <v>0</v>
      </c>
      <c r="CK33" s="106"/>
      <c r="CL33" s="106"/>
      <c r="CM33" s="106"/>
      <c r="CN33" s="106"/>
      <c r="CO33" s="106"/>
      <c r="CP33" s="106"/>
      <c r="CQ33" s="106">
        <f>'(附表１－３)年間実施計画'!S119</f>
        <v>0</v>
      </c>
      <c r="CR33" s="106"/>
      <c r="CS33" s="106"/>
      <c r="CT33" s="106"/>
      <c r="CU33" s="106"/>
      <c r="CV33" s="106"/>
      <c r="CW33" s="107"/>
      <c r="CX33" s="108" t="s">
        <v>218</v>
      </c>
      <c r="CY33" s="105"/>
      <c r="CZ33" s="105"/>
      <c r="DA33" s="105"/>
      <c r="DB33" s="105"/>
      <c r="DC33" s="105"/>
      <c r="DD33" s="106">
        <f>'(附表１－３)年間実施計画'!R144</f>
        <v>0</v>
      </c>
      <c r="DE33" s="106"/>
      <c r="DF33" s="106"/>
      <c r="DG33" s="106"/>
      <c r="DH33" s="106"/>
      <c r="DI33" s="106"/>
      <c r="DJ33" s="106"/>
      <c r="DK33" s="106">
        <f>'(附表１－３)年間実施計画'!S144</f>
        <v>0</v>
      </c>
      <c r="DL33" s="106"/>
      <c r="DM33" s="106"/>
      <c r="DN33" s="106"/>
      <c r="DO33" s="106"/>
      <c r="DP33" s="106"/>
      <c r="DQ33" s="106"/>
    </row>
    <row r="34" spans="2:121" s="8" customFormat="1" ht="15.05" customHeight="1" thickBot="1" x14ac:dyDescent="0.55000000000000004">
      <c r="B34" s="105" t="s">
        <v>94</v>
      </c>
      <c r="C34" s="105" t="s">
        <v>94</v>
      </c>
      <c r="D34" s="105" t="s">
        <v>94</v>
      </c>
      <c r="E34" s="105" t="s">
        <v>94</v>
      </c>
      <c r="F34" s="105" t="s">
        <v>94</v>
      </c>
      <c r="G34" s="105" t="s">
        <v>94</v>
      </c>
      <c r="H34" s="106">
        <f>'(附表１－３)年間実施計画'!R20</f>
        <v>0</v>
      </c>
      <c r="I34" s="106"/>
      <c r="J34" s="106"/>
      <c r="K34" s="106"/>
      <c r="L34" s="106"/>
      <c r="M34" s="106"/>
      <c r="N34" s="106"/>
      <c r="O34" s="106">
        <f>'(附表１－３)年間実施計画'!S20</f>
        <v>0</v>
      </c>
      <c r="P34" s="106"/>
      <c r="Q34" s="106"/>
      <c r="R34" s="106"/>
      <c r="S34" s="106"/>
      <c r="T34" s="106"/>
      <c r="U34" s="107"/>
      <c r="V34" s="108" t="s">
        <v>119</v>
      </c>
      <c r="W34" s="105" t="s">
        <v>114</v>
      </c>
      <c r="X34" s="105" t="s">
        <v>114</v>
      </c>
      <c r="Y34" s="105" t="s">
        <v>114</v>
      </c>
      <c r="Z34" s="105" t="s">
        <v>114</v>
      </c>
      <c r="AA34" s="105" t="s">
        <v>114</v>
      </c>
      <c r="AB34" s="106">
        <f>'(附表１－３)年間実施計画'!R45</f>
        <v>0</v>
      </c>
      <c r="AC34" s="106"/>
      <c r="AD34" s="106"/>
      <c r="AE34" s="106"/>
      <c r="AF34" s="106"/>
      <c r="AG34" s="106"/>
      <c r="AH34" s="106"/>
      <c r="AI34" s="106">
        <f>'(附表１－３)年間実施計画'!S45</f>
        <v>0</v>
      </c>
      <c r="AJ34" s="106"/>
      <c r="AK34" s="106"/>
      <c r="AL34" s="106"/>
      <c r="AM34" s="106"/>
      <c r="AN34" s="106"/>
      <c r="AO34" s="109"/>
      <c r="AP34" s="104" t="s">
        <v>144</v>
      </c>
      <c r="AQ34" s="105" t="s">
        <v>134</v>
      </c>
      <c r="AR34" s="105" t="s">
        <v>134</v>
      </c>
      <c r="AS34" s="105" t="s">
        <v>134</v>
      </c>
      <c r="AT34" s="105" t="s">
        <v>134</v>
      </c>
      <c r="AU34" s="105" t="s">
        <v>134</v>
      </c>
      <c r="AV34" s="106">
        <f>'(附表１－３)年間実施計画'!R70</f>
        <v>0</v>
      </c>
      <c r="AW34" s="106"/>
      <c r="AX34" s="106"/>
      <c r="AY34" s="106"/>
      <c r="AZ34" s="106"/>
      <c r="BA34" s="106"/>
      <c r="BB34" s="106"/>
      <c r="BC34" s="106">
        <f>'(附表１－３)年間実施計画'!S70</f>
        <v>0</v>
      </c>
      <c r="BD34" s="106"/>
      <c r="BE34" s="106"/>
      <c r="BF34" s="106"/>
      <c r="BG34" s="106"/>
      <c r="BH34" s="106"/>
      <c r="BI34" s="107"/>
      <c r="BJ34" s="108" t="s">
        <v>169</v>
      </c>
      <c r="BK34" s="105" t="s">
        <v>169</v>
      </c>
      <c r="BL34" s="105" t="s">
        <v>169</v>
      </c>
      <c r="BM34" s="105" t="s">
        <v>169</v>
      </c>
      <c r="BN34" s="105" t="s">
        <v>169</v>
      </c>
      <c r="BO34" s="105" t="s">
        <v>169</v>
      </c>
      <c r="BP34" s="106">
        <f>'(附表１－３)年間実施計画'!R95</f>
        <v>0</v>
      </c>
      <c r="BQ34" s="106"/>
      <c r="BR34" s="106"/>
      <c r="BS34" s="106"/>
      <c r="BT34" s="106"/>
      <c r="BU34" s="106"/>
      <c r="BV34" s="106"/>
      <c r="BW34" s="106">
        <f>'(附表１－３)年間実施計画'!S95</f>
        <v>0</v>
      </c>
      <c r="BX34" s="106"/>
      <c r="BY34" s="106"/>
      <c r="BZ34" s="106"/>
      <c r="CA34" s="106"/>
      <c r="CB34" s="106"/>
      <c r="CC34" s="109"/>
      <c r="CD34" s="104" t="s">
        <v>194</v>
      </c>
      <c r="CE34" s="105" t="s">
        <v>174</v>
      </c>
      <c r="CF34" s="105" t="s">
        <v>174</v>
      </c>
      <c r="CG34" s="105" t="s">
        <v>174</v>
      </c>
      <c r="CH34" s="105" t="s">
        <v>174</v>
      </c>
      <c r="CI34" s="105" t="s">
        <v>174</v>
      </c>
      <c r="CJ34" s="106">
        <f>'(附表１－３)年間実施計画'!R120</f>
        <v>0</v>
      </c>
      <c r="CK34" s="106"/>
      <c r="CL34" s="106"/>
      <c r="CM34" s="106"/>
      <c r="CN34" s="106"/>
      <c r="CO34" s="106"/>
      <c r="CP34" s="106"/>
      <c r="CQ34" s="106">
        <f>'(附表１－３)年間実施計画'!S120</f>
        <v>0</v>
      </c>
      <c r="CR34" s="106"/>
      <c r="CS34" s="106"/>
      <c r="CT34" s="106"/>
      <c r="CU34" s="106"/>
      <c r="CV34" s="106"/>
      <c r="CW34" s="107"/>
      <c r="CX34" s="113" t="s">
        <v>219</v>
      </c>
      <c r="CY34" s="114"/>
      <c r="CZ34" s="114"/>
      <c r="DA34" s="114"/>
      <c r="DB34" s="114"/>
      <c r="DC34" s="114"/>
      <c r="DD34" s="115">
        <f>'(附表１－３)年間実施計画'!R145</f>
        <v>0</v>
      </c>
      <c r="DE34" s="115"/>
      <c r="DF34" s="115"/>
      <c r="DG34" s="115"/>
      <c r="DH34" s="115"/>
      <c r="DI34" s="115"/>
      <c r="DJ34" s="115"/>
      <c r="DK34" s="115">
        <f>'(附表１－３)年間実施計画'!S145</f>
        <v>0</v>
      </c>
      <c r="DL34" s="115"/>
      <c r="DM34" s="115"/>
      <c r="DN34" s="115"/>
      <c r="DO34" s="115"/>
      <c r="DP34" s="115"/>
      <c r="DQ34" s="115"/>
    </row>
    <row r="35" spans="2:121" s="8" customFormat="1" ht="15.05" customHeight="1" thickTop="1" x14ac:dyDescent="0.5">
      <c r="B35" s="105" t="s">
        <v>95</v>
      </c>
      <c r="C35" s="105" t="s">
        <v>95</v>
      </c>
      <c r="D35" s="105" t="s">
        <v>95</v>
      </c>
      <c r="E35" s="105" t="s">
        <v>95</v>
      </c>
      <c r="F35" s="105" t="s">
        <v>95</v>
      </c>
      <c r="G35" s="105" t="s">
        <v>95</v>
      </c>
      <c r="H35" s="106">
        <f>'(附表１－３)年間実施計画'!R21</f>
        <v>0</v>
      </c>
      <c r="I35" s="106"/>
      <c r="J35" s="106"/>
      <c r="K35" s="106"/>
      <c r="L35" s="106"/>
      <c r="M35" s="106"/>
      <c r="N35" s="106"/>
      <c r="O35" s="106">
        <f>'(附表１－３)年間実施計画'!S21</f>
        <v>0</v>
      </c>
      <c r="P35" s="106"/>
      <c r="Q35" s="106"/>
      <c r="R35" s="106"/>
      <c r="S35" s="106"/>
      <c r="T35" s="106"/>
      <c r="U35" s="107"/>
      <c r="V35" s="108" t="s">
        <v>120</v>
      </c>
      <c r="W35" s="105" t="s">
        <v>115</v>
      </c>
      <c r="X35" s="105" t="s">
        <v>115</v>
      </c>
      <c r="Y35" s="105" t="s">
        <v>115</v>
      </c>
      <c r="Z35" s="105" t="s">
        <v>115</v>
      </c>
      <c r="AA35" s="105" t="s">
        <v>115</v>
      </c>
      <c r="AB35" s="106">
        <f>'(附表１－３)年間実施計画'!R46</f>
        <v>0</v>
      </c>
      <c r="AC35" s="106"/>
      <c r="AD35" s="106"/>
      <c r="AE35" s="106"/>
      <c r="AF35" s="106"/>
      <c r="AG35" s="106"/>
      <c r="AH35" s="106"/>
      <c r="AI35" s="106">
        <f>'(附表１－３)年間実施計画'!S46</f>
        <v>0</v>
      </c>
      <c r="AJ35" s="106"/>
      <c r="AK35" s="106"/>
      <c r="AL35" s="106"/>
      <c r="AM35" s="106"/>
      <c r="AN35" s="106"/>
      <c r="AO35" s="109"/>
      <c r="AP35" s="104" t="s">
        <v>145</v>
      </c>
      <c r="AQ35" s="105" t="s">
        <v>135</v>
      </c>
      <c r="AR35" s="105" t="s">
        <v>135</v>
      </c>
      <c r="AS35" s="105" t="s">
        <v>135</v>
      </c>
      <c r="AT35" s="105" t="s">
        <v>135</v>
      </c>
      <c r="AU35" s="105" t="s">
        <v>135</v>
      </c>
      <c r="AV35" s="106">
        <f>'(附表１－３)年間実施計画'!R71</f>
        <v>0</v>
      </c>
      <c r="AW35" s="106"/>
      <c r="AX35" s="106"/>
      <c r="AY35" s="106"/>
      <c r="AZ35" s="106"/>
      <c r="BA35" s="106"/>
      <c r="BB35" s="106"/>
      <c r="BC35" s="106">
        <f>'(附表１－３)年間実施計画'!S71</f>
        <v>0</v>
      </c>
      <c r="BD35" s="106"/>
      <c r="BE35" s="106"/>
      <c r="BF35" s="106"/>
      <c r="BG35" s="106"/>
      <c r="BH35" s="106"/>
      <c r="BI35" s="107"/>
      <c r="BJ35" s="108" t="s">
        <v>170</v>
      </c>
      <c r="BK35" s="105" t="s">
        <v>170</v>
      </c>
      <c r="BL35" s="105" t="s">
        <v>170</v>
      </c>
      <c r="BM35" s="105" t="s">
        <v>170</v>
      </c>
      <c r="BN35" s="105" t="s">
        <v>170</v>
      </c>
      <c r="BO35" s="105" t="s">
        <v>170</v>
      </c>
      <c r="BP35" s="106">
        <f>'(附表１－３)年間実施計画'!R96</f>
        <v>0</v>
      </c>
      <c r="BQ35" s="106"/>
      <c r="BR35" s="106"/>
      <c r="BS35" s="106"/>
      <c r="BT35" s="106"/>
      <c r="BU35" s="106"/>
      <c r="BV35" s="106"/>
      <c r="BW35" s="106">
        <f>'(附表１－３)年間実施計画'!S96</f>
        <v>0</v>
      </c>
      <c r="BX35" s="106"/>
      <c r="BY35" s="106"/>
      <c r="BZ35" s="106"/>
      <c r="CA35" s="106"/>
      <c r="CB35" s="106"/>
      <c r="CC35" s="109"/>
      <c r="CD35" s="104" t="s">
        <v>195</v>
      </c>
      <c r="CE35" s="105" t="s">
        <v>175</v>
      </c>
      <c r="CF35" s="105" t="s">
        <v>175</v>
      </c>
      <c r="CG35" s="105" t="s">
        <v>175</v>
      </c>
      <c r="CH35" s="105" t="s">
        <v>175</v>
      </c>
      <c r="CI35" s="105" t="s">
        <v>175</v>
      </c>
      <c r="CJ35" s="106">
        <f>'(附表１－３)年間実施計画'!R121</f>
        <v>0</v>
      </c>
      <c r="CK35" s="106"/>
      <c r="CL35" s="106"/>
      <c r="CM35" s="106"/>
      <c r="CN35" s="106"/>
      <c r="CO35" s="106"/>
      <c r="CP35" s="106"/>
      <c r="CQ35" s="106">
        <f>'(附表１－３)年間実施計画'!S121</f>
        <v>0</v>
      </c>
      <c r="CR35" s="106"/>
      <c r="CS35" s="106"/>
      <c r="CT35" s="106"/>
      <c r="CU35" s="106"/>
      <c r="CV35" s="106"/>
      <c r="CW35" s="107"/>
      <c r="CX35" s="110" t="s">
        <v>225</v>
      </c>
      <c r="CY35" s="111"/>
      <c r="CZ35" s="111"/>
      <c r="DA35" s="111"/>
      <c r="DB35" s="111"/>
      <c r="DC35" s="111"/>
      <c r="DD35" s="112">
        <f>SUM(H17:N41,AB17:AH41,AV17:BB41,BP17:BV41,CJ17:CP41,DD17:DJ34)</f>
        <v>0</v>
      </c>
      <c r="DE35" s="111"/>
      <c r="DF35" s="111"/>
      <c r="DG35" s="111"/>
      <c r="DH35" s="111"/>
      <c r="DI35" s="111"/>
      <c r="DJ35" s="111"/>
      <c r="DK35" s="112">
        <f>SUM(O17:U41,AI17:AO41,BC17:BI41,BW17:CC41,CQ17:CW41,DK17:DQ34)</f>
        <v>0</v>
      </c>
      <c r="DL35" s="111"/>
      <c r="DM35" s="111"/>
      <c r="DN35" s="111"/>
      <c r="DO35" s="111"/>
      <c r="DP35" s="111"/>
      <c r="DQ35" s="111"/>
    </row>
    <row r="36" spans="2:121" s="8" customFormat="1" ht="15.05" customHeight="1" x14ac:dyDescent="0.5">
      <c r="B36" s="105" t="s">
        <v>96</v>
      </c>
      <c r="C36" s="105" t="s">
        <v>96</v>
      </c>
      <c r="D36" s="105" t="s">
        <v>96</v>
      </c>
      <c r="E36" s="105" t="s">
        <v>96</v>
      </c>
      <c r="F36" s="105" t="s">
        <v>96</v>
      </c>
      <c r="G36" s="105" t="s">
        <v>96</v>
      </c>
      <c r="H36" s="106">
        <f>'(附表１－３)年間実施計画'!R22</f>
        <v>0</v>
      </c>
      <c r="I36" s="106"/>
      <c r="J36" s="106"/>
      <c r="K36" s="106"/>
      <c r="L36" s="106"/>
      <c r="M36" s="106"/>
      <c r="N36" s="106"/>
      <c r="O36" s="106">
        <f>'(附表１－３)年間実施計画'!S22</f>
        <v>0</v>
      </c>
      <c r="P36" s="106"/>
      <c r="Q36" s="106"/>
      <c r="R36" s="106"/>
      <c r="S36" s="106"/>
      <c r="T36" s="106"/>
      <c r="U36" s="107"/>
      <c r="V36" s="108" t="s">
        <v>121</v>
      </c>
      <c r="W36" s="105" t="s">
        <v>116</v>
      </c>
      <c r="X36" s="105" t="s">
        <v>116</v>
      </c>
      <c r="Y36" s="105" t="s">
        <v>116</v>
      </c>
      <c r="Z36" s="105" t="s">
        <v>116</v>
      </c>
      <c r="AA36" s="105" t="s">
        <v>116</v>
      </c>
      <c r="AB36" s="106">
        <f>'(附表１－３)年間実施計画'!R47</f>
        <v>0</v>
      </c>
      <c r="AC36" s="106"/>
      <c r="AD36" s="106"/>
      <c r="AE36" s="106"/>
      <c r="AF36" s="106"/>
      <c r="AG36" s="106"/>
      <c r="AH36" s="106"/>
      <c r="AI36" s="106">
        <f>'(附表１－３)年間実施計画'!S47</f>
        <v>0</v>
      </c>
      <c r="AJ36" s="106"/>
      <c r="AK36" s="106"/>
      <c r="AL36" s="106"/>
      <c r="AM36" s="106"/>
      <c r="AN36" s="106"/>
      <c r="AO36" s="109"/>
      <c r="AP36" s="104" t="s">
        <v>146</v>
      </c>
      <c r="AQ36" s="105" t="s">
        <v>136</v>
      </c>
      <c r="AR36" s="105" t="s">
        <v>136</v>
      </c>
      <c r="AS36" s="105" t="s">
        <v>136</v>
      </c>
      <c r="AT36" s="105" t="s">
        <v>136</v>
      </c>
      <c r="AU36" s="105" t="s">
        <v>136</v>
      </c>
      <c r="AV36" s="106">
        <f>'(附表１－３)年間実施計画'!R72</f>
        <v>0</v>
      </c>
      <c r="AW36" s="106"/>
      <c r="AX36" s="106"/>
      <c r="AY36" s="106"/>
      <c r="AZ36" s="106"/>
      <c r="BA36" s="106"/>
      <c r="BB36" s="106"/>
      <c r="BC36" s="106">
        <f>'(附表１－３)年間実施計画'!S72</f>
        <v>0</v>
      </c>
      <c r="BD36" s="106"/>
      <c r="BE36" s="106"/>
      <c r="BF36" s="106"/>
      <c r="BG36" s="106"/>
      <c r="BH36" s="106"/>
      <c r="BI36" s="107"/>
      <c r="BJ36" s="108" t="s">
        <v>171</v>
      </c>
      <c r="BK36" s="105" t="s">
        <v>171</v>
      </c>
      <c r="BL36" s="105" t="s">
        <v>171</v>
      </c>
      <c r="BM36" s="105" t="s">
        <v>171</v>
      </c>
      <c r="BN36" s="105" t="s">
        <v>171</v>
      </c>
      <c r="BO36" s="105" t="s">
        <v>171</v>
      </c>
      <c r="BP36" s="106">
        <f>'(附表１－３)年間実施計画'!R97</f>
        <v>0</v>
      </c>
      <c r="BQ36" s="106"/>
      <c r="BR36" s="106"/>
      <c r="BS36" s="106"/>
      <c r="BT36" s="106"/>
      <c r="BU36" s="106"/>
      <c r="BV36" s="106"/>
      <c r="BW36" s="106">
        <f>'(附表１－３)年間実施計画'!S97</f>
        <v>0</v>
      </c>
      <c r="BX36" s="106"/>
      <c r="BY36" s="106"/>
      <c r="BZ36" s="106"/>
      <c r="CA36" s="106"/>
      <c r="CB36" s="106"/>
      <c r="CC36" s="109"/>
      <c r="CD36" s="104" t="s">
        <v>196</v>
      </c>
      <c r="CE36" s="105" t="s">
        <v>176</v>
      </c>
      <c r="CF36" s="105" t="s">
        <v>176</v>
      </c>
      <c r="CG36" s="105" t="s">
        <v>176</v>
      </c>
      <c r="CH36" s="105" t="s">
        <v>176</v>
      </c>
      <c r="CI36" s="105" t="s">
        <v>176</v>
      </c>
      <c r="CJ36" s="106">
        <f>'(附表１－３)年間実施計画'!R122</f>
        <v>0</v>
      </c>
      <c r="CK36" s="106"/>
      <c r="CL36" s="106"/>
      <c r="CM36" s="106"/>
      <c r="CN36" s="106"/>
      <c r="CO36" s="106"/>
      <c r="CP36" s="106"/>
      <c r="CQ36" s="106">
        <f>'(附表１－３)年間実施計画'!S122</f>
        <v>0</v>
      </c>
      <c r="CR36" s="106"/>
      <c r="CS36" s="106"/>
      <c r="CT36" s="106"/>
      <c r="CU36" s="106"/>
      <c r="CV36" s="106"/>
      <c r="CW36" s="106"/>
      <c r="CX36" s="56"/>
      <c r="CY36" s="56"/>
      <c r="CZ36" s="56"/>
      <c r="DA36" s="56"/>
      <c r="DB36" s="56"/>
      <c r="DC36" s="56"/>
      <c r="DD36" s="56"/>
      <c r="DE36" s="56"/>
      <c r="DF36" s="56"/>
      <c r="DG36" s="56"/>
      <c r="DH36" s="56"/>
      <c r="DI36" s="56"/>
      <c r="DJ36" s="56"/>
      <c r="DK36" s="56"/>
      <c r="DL36" s="56"/>
      <c r="DM36" s="56"/>
      <c r="DN36" s="56"/>
      <c r="DO36" s="56"/>
      <c r="DP36" s="56"/>
      <c r="DQ36" s="56"/>
    </row>
    <row r="37" spans="2:121" s="8" customFormat="1" ht="15.05" customHeight="1" x14ac:dyDescent="0.5">
      <c r="B37" s="105" t="s">
        <v>97</v>
      </c>
      <c r="C37" s="105"/>
      <c r="D37" s="105"/>
      <c r="E37" s="105"/>
      <c r="F37" s="105"/>
      <c r="G37" s="105"/>
      <c r="H37" s="106">
        <f>'(附表１－３)年間実施計画'!R23</f>
        <v>0</v>
      </c>
      <c r="I37" s="106"/>
      <c r="J37" s="106"/>
      <c r="K37" s="106"/>
      <c r="L37" s="106"/>
      <c r="M37" s="106"/>
      <c r="N37" s="106"/>
      <c r="O37" s="106">
        <f>'(附表１－３)年間実施計画'!S23</f>
        <v>0</v>
      </c>
      <c r="P37" s="106"/>
      <c r="Q37" s="106"/>
      <c r="R37" s="106"/>
      <c r="S37" s="106"/>
      <c r="T37" s="106"/>
      <c r="U37" s="107"/>
      <c r="V37" s="108" t="s">
        <v>122</v>
      </c>
      <c r="W37" s="105"/>
      <c r="X37" s="105"/>
      <c r="Y37" s="105"/>
      <c r="Z37" s="105"/>
      <c r="AA37" s="105"/>
      <c r="AB37" s="106">
        <f>'(附表１－３)年間実施計画'!R48</f>
        <v>0</v>
      </c>
      <c r="AC37" s="106"/>
      <c r="AD37" s="106"/>
      <c r="AE37" s="106"/>
      <c r="AF37" s="106"/>
      <c r="AG37" s="106"/>
      <c r="AH37" s="106"/>
      <c r="AI37" s="106">
        <f>'(附表１－３)年間実施計画'!S48</f>
        <v>0</v>
      </c>
      <c r="AJ37" s="106"/>
      <c r="AK37" s="106"/>
      <c r="AL37" s="106"/>
      <c r="AM37" s="106"/>
      <c r="AN37" s="106"/>
      <c r="AO37" s="109"/>
      <c r="AP37" s="104" t="s">
        <v>147</v>
      </c>
      <c r="AQ37" s="105"/>
      <c r="AR37" s="105"/>
      <c r="AS37" s="105"/>
      <c r="AT37" s="105"/>
      <c r="AU37" s="105"/>
      <c r="AV37" s="106">
        <f>'(附表１－３)年間実施計画'!R73</f>
        <v>0</v>
      </c>
      <c r="AW37" s="106"/>
      <c r="AX37" s="106"/>
      <c r="AY37" s="106"/>
      <c r="AZ37" s="106"/>
      <c r="BA37" s="106"/>
      <c r="BB37" s="106"/>
      <c r="BC37" s="106">
        <f>'(附表１－３)年間実施計画'!S73</f>
        <v>0</v>
      </c>
      <c r="BD37" s="106"/>
      <c r="BE37" s="106"/>
      <c r="BF37" s="106"/>
      <c r="BG37" s="106"/>
      <c r="BH37" s="106"/>
      <c r="BI37" s="107"/>
      <c r="BJ37" s="108" t="s">
        <v>172</v>
      </c>
      <c r="BK37" s="105" t="s">
        <v>172</v>
      </c>
      <c r="BL37" s="105" t="s">
        <v>172</v>
      </c>
      <c r="BM37" s="105" t="s">
        <v>172</v>
      </c>
      <c r="BN37" s="105" t="s">
        <v>172</v>
      </c>
      <c r="BO37" s="105" t="s">
        <v>172</v>
      </c>
      <c r="BP37" s="106">
        <f>'(附表１－３)年間実施計画'!R98</f>
        <v>0</v>
      </c>
      <c r="BQ37" s="106"/>
      <c r="BR37" s="106"/>
      <c r="BS37" s="106"/>
      <c r="BT37" s="106"/>
      <c r="BU37" s="106"/>
      <c r="BV37" s="106"/>
      <c r="BW37" s="106">
        <f>'(附表１－３)年間実施計画'!S98</f>
        <v>0</v>
      </c>
      <c r="BX37" s="106"/>
      <c r="BY37" s="106"/>
      <c r="BZ37" s="106"/>
      <c r="CA37" s="106"/>
      <c r="CB37" s="106"/>
      <c r="CC37" s="109"/>
      <c r="CD37" s="104" t="s">
        <v>197</v>
      </c>
      <c r="CE37" s="105"/>
      <c r="CF37" s="105"/>
      <c r="CG37" s="105"/>
      <c r="CH37" s="105"/>
      <c r="CI37" s="105"/>
      <c r="CJ37" s="106">
        <f>'(附表１－３)年間実施計画'!R123</f>
        <v>0</v>
      </c>
      <c r="CK37" s="106"/>
      <c r="CL37" s="106"/>
      <c r="CM37" s="106"/>
      <c r="CN37" s="106"/>
      <c r="CO37" s="106"/>
      <c r="CP37" s="106"/>
      <c r="CQ37" s="106">
        <f>'(附表１－３)年間実施計画'!S123</f>
        <v>0</v>
      </c>
      <c r="CR37" s="106"/>
      <c r="CS37" s="106"/>
      <c r="CT37" s="106"/>
      <c r="CU37" s="106"/>
      <c r="CV37" s="106"/>
      <c r="CW37" s="106"/>
      <c r="CX37" s="56"/>
      <c r="CY37" s="56"/>
      <c r="CZ37" s="56"/>
      <c r="DA37" s="56"/>
      <c r="DB37" s="56"/>
      <c r="DC37" s="56"/>
      <c r="DD37" s="56"/>
      <c r="DE37" s="56"/>
      <c r="DF37" s="56"/>
      <c r="DG37" s="56"/>
      <c r="DH37" s="56"/>
      <c r="DI37" s="56"/>
      <c r="DJ37" s="56"/>
      <c r="DK37" s="56"/>
      <c r="DL37" s="56"/>
      <c r="DM37" s="56"/>
      <c r="DN37" s="56"/>
      <c r="DO37" s="56"/>
      <c r="DP37" s="56"/>
      <c r="DQ37" s="56"/>
    </row>
    <row r="38" spans="2:121" s="8" customFormat="1" ht="15.05" customHeight="1" x14ac:dyDescent="0.5">
      <c r="B38" s="105" t="s">
        <v>98</v>
      </c>
      <c r="C38" s="105"/>
      <c r="D38" s="105"/>
      <c r="E38" s="105"/>
      <c r="F38" s="105"/>
      <c r="G38" s="105"/>
      <c r="H38" s="106">
        <f>'(附表１－３)年間実施計画'!R24</f>
        <v>0</v>
      </c>
      <c r="I38" s="106"/>
      <c r="J38" s="106"/>
      <c r="K38" s="106"/>
      <c r="L38" s="106"/>
      <c r="M38" s="106"/>
      <c r="N38" s="106"/>
      <c r="O38" s="106">
        <f>'(附表１－３)年間実施計画'!S24</f>
        <v>0</v>
      </c>
      <c r="P38" s="106"/>
      <c r="Q38" s="106"/>
      <c r="R38" s="106"/>
      <c r="S38" s="106"/>
      <c r="T38" s="106"/>
      <c r="U38" s="107"/>
      <c r="V38" s="108" t="s">
        <v>123</v>
      </c>
      <c r="W38" s="105"/>
      <c r="X38" s="105"/>
      <c r="Y38" s="105"/>
      <c r="Z38" s="105"/>
      <c r="AA38" s="105"/>
      <c r="AB38" s="106">
        <f>'(附表１－３)年間実施計画'!R49</f>
        <v>0</v>
      </c>
      <c r="AC38" s="106"/>
      <c r="AD38" s="106"/>
      <c r="AE38" s="106"/>
      <c r="AF38" s="106"/>
      <c r="AG38" s="106"/>
      <c r="AH38" s="106"/>
      <c r="AI38" s="106">
        <f>'(附表１－３)年間実施計画'!S49</f>
        <v>0</v>
      </c>
      <c r="AJ38" s="106"/>
      <c r="AK38" s="106"/>
      <c r="AL38" s="106"/>
      <c r="AM38" s="106"/>
      <c r="AN38" s="106"/>
      <c r="AO38" s="109"/>
      <c r="AP38" s="104" t="s">
        <v>148</v>
      </c>
      <c r="AQ38" s="105"/>
      <c r="AR38" s="105"/>
      <c r="AS38" s="105"/>
      <c r="AT38" s="105"/>
      <c r="AU38" s="105"/>
      <c r="AV38" s="106">
        <f>'(附表１－３)年間実施計画'!R74</f>
        <v>0</v>
      </c>
      <c r="AW38" s="106"/>
      <c r="AX38" s="106"/>
      <c r="AY38" s="106"/>
      <c r="AZ38" s="106"/>
      <c r="BA38" s="106"/>
      <c r="BB38" s="106"/>
      <c r="BC38" s="106">
        <f>'(附表１－３)年間実施計画'!S74</f>
        <v>0</v>
      </c>
      <c r="BD38" s="106"/>
      <c r="BE38" s="106"/>
      <c r="BF38" s="106"/>
      <c r="BG38" s="106"/>
      <c r="BH38" s="106"/>
      <c r="BI38" s="107"/>
      <c r="BJ38" s="108" t="s">
        <v>173</v>
      </c>
      <c r="BK38" s="105" t="s">
        <v>173</v>
      </c>
      <c r="BL38" s="105" t="s">
        <v>173</v>
      </c>
      <c r="BM38" s="105" t="s">
        <v>173</v>
      </c>
      <c r="BN38" s="105" t="s">
        <v>173</v>
      </c>
      <c r="BO38" s="105" t="s">
        <v>173</v>
      </c>
      <c r="BP38" s="106">
        <f>'(附表１－３)年間実施計画'!R99</f>
        <v>0</v>
      </c>
      <c r="BQ38" s="106"/>
      <c r="BR38" s="106"/>
      <c r="BS38" s="106"/>
      <c r="BT38" s="106"/>
      <c r="BU38" s="106"/>
      <c r="BV38" s="106"/>
      <c r="BW38" s="106">
        <f>'(附表１－３)年間実施計画'!S99</f>
        <v>0</v>
      </c>
      <c r="BX38" s="106"/>
      <c r="BY38" s="106"/>
      <c r="BZ38" s="106"/>
      <c r="CA38" s="106"/>
      <c r="CB38" s="106"/>
      <c r="CC38" s="109"/>
      <c r="CD38" s="104" t="s">
        <v>198</v>
      </c>
      <c r="CE38" s="105"/>
      <c r="CF38" s="105"/>
      <c r="CG38" s="105"/>
      <c r="CH38" s="105"/>
      <c r="CI38" s="105"/>
      <c r="CJ38" s="106">
        <f>'(附表１－３)年間実施計画'!R124</f>
        <v>0</v>
      </c>
      <c r="CK38" s="106"/>
      <c r="CL38" s="106"/>
      <c r="CM38" s="106"/>
      <c r="CN38" s="106"/>
      <c r="CO38" s="106"/>
      <c r="CP38" s="106"/>
      <c r="CQ38" s="106">
        <f>'(附表１－３)年間実施計画'!S124</f>
        <v>0</v>
      </c>
      <c r="CR38" s="106"/>
      <c r="CS38" s="106"/>
      <c r="CT38" s="106"/>
      <c r="CU38" s="106"/>
      <c r="CV38" s="106"/>
      <c r="CW38" s="106"/>
      <c r="CX38" s="56"/>
      <c r="CY38" s="56"/>
      <c r="CZ38" s="56"/>
      <c r="DA38" s="56"/>
      <c r="DB38" s="56"/>
      <c r="DC38" s="56"/>
      <c r="DD38" s="56"/>
      <c r="DE38" s="56"/>
      <c r="DF38" s="56"/>
      <c r="DG38" s="56"/>
      <c r="DH38" s="56"/>
      <c r="DI38" s="56"/>
      <c r="DJ38" s="56"/>
      <c r="DK38" s="56"/>
      <c r="DL38" s="56"/>
      <c r="DM38" s="56"/>
      <c r="DN38" s="56"/>
      <c r="DO38" s="56"/>
      <c r="DP38" s="56"/>
      <c r="DQ38" s="56"/>
    </row>
    <row r="39" spans="2:121" s="8" customFormat="1" ht="15.05" customHeight="1" x14ac:dyDescent="0.5">
      <c r="B39" s="105" t="s">
        <v>99</v>
      </c>
      <c r="C39" s="105"/>
      <c r="D39" s="105"/>
      <c r="E39" s="105"/>
      <c r="F39" s="105"/>
      <c r="G39" s="105"/>
      <c r="H39" s="106">
        <f>'(附表１－３)年間実施計画'!R25</f>
        <v>0</v>
      </c>
      <c r="I39" s="106"/>
      <c r="J39" s="106"/>
      <c r="K39" s="106"/>
      <c r="L39" s="106"/>
      <c r="M39" s="106"/>
      <c r="N39" s="106"/>
      <c r="O39" s="106">
        <f>'(附表１－３)年間実施計画'!S25</f>
        <v>0</v>
      </c>
      <c r="P39" s="106"/>
      <c r="Q39" s="106"/>
      <c r="R39" s="106"/>
      <c r="S39" s="106"/>
      <c r="T39" s="106"/>
      <c r="U39" s="107"/>
      <c r="V39" s="108" t="s">
        <v>124</v>
      </c>
      <c r="W39" s="105"/>
      <c r="X39" s="105"/>
      <c r="Y39" s="105"/>
      <c r="Z39" s="105"/>
      <c r="AA39" s="105"/>
      <c r="AB39" s="106">
        <f>'(附表１－３)年間実施計画'!R50</f>
        <v>0</v>
      </c>
      <c r="AC39" s="106"/>
      <c r="AD39" s="106"/>
      <c r="AE39" s="106"/>
      <c r="AF39" s="106"/>
      <c r="AG39" s="106"/>
      <c r="AH39" s="106"/>
      <c r="AI39" s="106">
        <f>'(附表１－３)年間実施計画'!S50</f>
        <v>0</v>
      </c>
      <c r="AJ39" s="106"/>
      <c r="AK39" s="106"/>
      <c r="AL39" s="106"/>
      <c r="AM39" s="106"/>
      <c r="AN39" s="106"/>
      <c r="AO39" s="109"/>
      <c r="AP39" s="104" t="s">
        <v>149</v>
      </c>
      <c r="AQ39" s="105"/>
      <c r="AR39" s="105"/>
      <c r="AS39" s="105"/>
      <c r="AT39" s="105"/>
      <c r="AU39" s="105"/>
      <c r="AV39" s="106">
        <f>'(附表１－３)年間実施計画'!R75</f>
        <v>0</v>
      </c>
      <c r="AW39" s="106"/>
      <c r="AX39" s="106"/>
      <c r="AY39" s="106"/>
      <c r="AZ39" s="106"/>
      <c r="BA39" s="106"/>
      <c r="BB39" s="106"/>
      <c r="BC39" s="106">
        <f>'(附表１－３)年間実施計画'!S75</f>
        <v>0</v>
      </c>
      <c r="BD39" s="106"/>
      <c r="BE39" s="106"/>
      <c r="BF39" s="106"/>
      <c r="BG39" s="106"/>
      <c r="BH39" s="106"/>
      <c r="BI39" s="107"/>
      <c r="BJ39" s="108" t="s">
        <v>174</v>
      </c>
      <c r="BK39" s="105" t="s">
        <v>174</v>
      </c>
      <c r="BL39" s="105" t="s">
        <v>174</v>
      </c>
      <c r="BM39" s="105" t="s">
        <v>174</v>
      </c>
      <c r="BN39" s="105" t="s">
        <v>174</v>
      </c>
      <c r="BO39" s="105" t="s">
        <v>174</v>
      </c>
      <c r="BP39" s="106">
        <f>'(附表１－３)年間実施計画'!R100</f>
        <v>0</v>
      </c>
      <c r="BQ39" s="106"/>
      <c r="BR39" s="106"/>
      <c r="BS39" s="106"/>
      <c r="BT39" s="106"/>
      <c r="BU39" s="106"/>
      <c r="BV39" s="106"/>
      <c r="BW39" s="106">
        <f>'(附表１－３)年間実施計画'!S100</f>
        <v>0</v>
      </c>
      <c r="BX39" s="106"/>
      <c r="BY39" s="106"/>
      <c r="BZ39" s="106"/>
      <c r="CA39" s="106"/>
      <c r="CB39" s="106"/>
      <c r="CC39" s="109"/>
      <c r="CD39" s="104" t="s">
        <v>199</v>
      </c>
      <c r="CE39" s="105"/>
      <c r="CF39" s="105"/>
      <c r="CG39" s="105"/>
      <c r="CH39" s="105"/>
      <c r="CI39" s="105"/>
      <c r="CJ39" s="106">
        <f>'(附表１－３)年間実施計画'!R125</f>
        <v>0</v>
      </c>
      <c r="CK39" s="106"/>
      <c r="CL39" s="106"/>
      <c r="CM39" s="106"/>
      <c r="CN39" s="106"/>
      <c r="CO39" s="106"/>
      <c r="CP39" s="106"/>
      <c r="CQ39" s="106">
        <f>'(附表１－３)年間実施計画'!S125</f>
        <v>0</v>
      </c>
      <c r="CR39" s="106"/>
      <c r="CS39" s="106"/>
      <c r="CT39" s="106"/>
      <c r="CU39" s="106"/>
      <c r="CV39" s="106"/>
      <c r="CW39" s="106"/>
      <c r="CX39" s="56"/>
      <c r="CY39" s="56"/>
      <c r="CZ39" s="56"/>
      <c r="DA39" s="56"/>
      <c r="DB39" s="56"/>
      <c r="DC39" s="56"/>
      <c r="DD39" s="56"/>
      <c r="DE39" s="56"/>
      <c r="DF39" s="56"/>
      <c r="DG39" s="56"/>
      <c r="DH39" s="56"/>
      <c r="DI39" s="56"/>
      <c r="DJ39" s="56"/>
      <c r="DK39" s="56"/>
      <c r="DL39" s="56"/>
      <c r="DM39" s="56"/>
      <c r="DN39" s="56"/>
      <c r="DO39" s="56"/>
      <c r="DP39" s="56"/>
      <c r="DQ39" s="56"/>
    </row>
    <row r="40" spans="2:121" s="8" customFormat="1" ht="15.05" customHeight="1" x14ac:dyDescent="0.5">
      <c r="B40" s="105" t="s">
        <v>100</v>
      </c>
      <c r="C40" s="105"/>
      <c r="D40" s="105"/>
      <c r="E40" s="105"/>
      <c r="F40" s="105"/>
      <c r="G40" s="105"/>
      <c r="H40" s="106">
        <f>'(附表１－３)年間実施計画'!R26</f>
        <v>0</v>
      </c>
      <c r="I40" s="106"/>
      <c r="J40" s="106"/>
      <c r="K40" s="106"/>
      <c r="L40" s="106"/>
      <c r="M40" s="106"/>
      <c r="N40" s="106"/>
      <c r="O40" s="106">
        <f>'(附表１－３)年間実施計画'!S26</f>
        <v>0</v>
      </c>
      <c r="P40" s="106"/>
      <c r="Q40" s="106"/>
      <c r="R40" s="106"/>
      <c r="S40" s="106"/>
      <c r="T40" s="106"/>
      <c r="U40" s="107"/>
      <c r="V40" s="108" t="s">
        <v>125</v>
      </c>
      <c r="W40" s="105"/>
      <c r="X40" s="105"/>
      <c r="Y40" s="105"/>
      <c r="Z40" s="105"/>
      <c r="AA40" s="105"/>
      <c r="AB40" s="106">
        <f>'(附表１－３)年間実施計画'!R51</f>
        <v>0</v>
      </c>
      <c r="AC40" s="106"/>
      <c r="AD40" s="106"/>
      <c r="AE40" s="106"/>
      <c r="AF40" s="106"/>
      <c r="AG40" s="106"/>
      <c r="AH40" s="106"/>
      <c r="AI40" s="106">
        <f>'(附表１－３)年間実施計画'!S51</f>
        <v>0</v>
      </c>
      <c r="AJ40" s="106"/>
      <c r="AK40" s="106"/>
      <c r="AL40" s="106"/>
      <c r="AM40" s="106"/>
      <c r="AN40" s="106"/>
      <c r="AO40" s="109"/>
      <c r="AP40" s="104" t="s">
        <v>150</v>
      </c>
      <c r="AQ40" s="105"/>
      <c r="AR40" s="105"/>
      <c r="AS40" s="105"/>
      <c r="AT40" s="105"/>
      <c r="AU40" s="105"/>
      <c r="AV40" s="106">
        <f>'(附表１－３)年間実施計画'!R76</f>
        <v>0</v>
      </c>
      <c r="AW40" s="106"/>
      <c r="AX40" s="106"/>
      <c r="AY40" s="106"/>
      <c r="AZ40" s="106"/>
      <c r="BA40" s="106"/>
      <c r="BB40" s="106"/>
      <c r="BC40" s="106">
        <f>'(附表１－３)年間実施計画'!S76</f>
        <v>0</v>
      </c>
      <c r="BD40" s="106"/>
      <c r="BE40" s="106"/>
      <c r="BF40" s="106"/>
      <c r="BG40" s="106"/>
      <c r="BH40" s="106"/>
      <c r="BI40" s="107"/>
      <c r="BJ40" s="108" t="s">
        <v>175</v>
      </c>
      <c r="BK40" s="105" t="s">
        <v>175</v>
      </c>
      <c r="BL40" s="105" t="s">
        <v>175</v>
      </c>
      <c r="BM40" s="105" t="s">
        <v>175</v>
      </c>
      <c r="BN40" s="105" t="s">
        <v>175</v>
      </c>
      <c r="BO40" s="105" t="s">
        <v>175</v>
      </c>
      <c r="BP40" s="106">
        <f>'(附表１－３)年間実施計画'!R101</f>
        <v>0</v>
      </c>
      <c r="BQ40" s="106"/>
      <c r="BR40" s="106"/>
      <c r="BS40" s="106"/>
      <c r="BT40" s="106"/>
      <c r="BU40" s="106"/>
      <c r="BV40" s="106"/>
      <c r="BW40" s="106">
        <f>'(附表１－３)年間実施計画'!S101</f>
        <v>0</v>
      </c>
      <c r="BX40" s="106"/>
      <c r="BY40" s="106"/>
      <c r="BZ40" s="106"/>
      <c r="CA40" s="106"/>
      <c r="CB40" s="106"/>
      <c r="CC40" s="109"/>
      <c r="CD40" s="104" t="s">
        <v>200</v>
      </c>
      <c r="CE40" s="105"/>
      <c r="CF40" s="105"/>
      <c r="CG40" s="105"/>
      <c r="CH40" s="105"/>
      <c r="CI40" s="105"/>
      <c r="CJ40" s="106">
        <f>'(附表１－３)年間実施計画'!R126</f>
        <v>0</v>
      </c>
      <c r="CK40" s="106"/>
      <c r="CL40" s="106"/>
      <c r="CM40" s="106"/>
      <c r="CN40" s="106"/>
      <c r="CO40" s="106"/>
      <c r="CP40" s="106"/>
      <c r="CQ40" s="106">
        <f>'(附表１－３)年間実施計画'!S126</f>
        <v>0</v>
      </c>
      <c r="CR40" s="106"/>
      <c r="CS40" s="106"/>
      <c r="CT40" s="106"/>
      <c r="CU40" s="106"/>
      <c r="CV40" s="106"/>
      <c r="CW40" s="106"/>
      <c r="CX40" s="56"/>
      <c r="CY40" s="56"/>
      <c r="CZ40" s="56"/>
      <c r="DA40" s="56"/>
      <c r="DB40" s="56"/>
      <c r="DC40" s="56"/>
      <c r="DD40" s="56"/>
      <c r="DE40" s="56"/>
      <c r="DF40" s="56"/>
      <c r="DG40" s="56"/>
      <c r="DH40" s="56"/>
      <c r="DI40" s="56"/>
      <c r="DJ40" s="56"/>
      <c r="DK40" s="56"/>
      <c r="DL40" s="56"/>
      <c r="DM40" s="56"/>
      <c r="DN40" s="56"/>
      <c r="DO40" s="56"/>
      <c r="DP40" s="56"/>
      <c r="DQ40" s="56"/>
    </row>
    <row r="41" spans="2:121" s="8" customFormat="1" ht="15.05" customHeight="1" x14ac:dyDescent="0.5">
      <c r="B41" s="105" t="s">
        <v>101</v>
      </c>
      <c r="C41" s="105"/>
      <c r="D41" s="105"/>
      <c r="E41" s="105"/>
      <c r="F41" s="105"/>
      <c r="G41" s="105"/>
      <c r="H41" s="106">
        <f>'(附表１－３)年間実施計画'!R27</f>
        <v>0</v>
      </c>
      <c r="I41" s="106"/>
      <c r="J41" s="106"/>
      <c r="K41" s="106"/>
      <c r="L41" s="106"/>
      <c r="M41" s="106"/>
      <c r="N41" s="106"/>
      <c r="O41" s="106">
        <f>'(附表１－３)年間実施計画'!S27</f>
        <v>0</v>
      </c>
      <c r="P41" s="106"/>
      <c r="Q41" s="106"/>
      <c r="R41" s="106"/>
      <c r="S41" s="106"/>
      <c r="T41" s="106"/>
      <c r="U41" s="107"/>
      <c r="V41" s="108" t="s">
        <v>126</v>
      </c>
      <c r="W41" s="105"/>
      <c r="X41" s="105"/>
      <c r="Y41" s="105"/>
      <c r="Z41" s="105"/>
      <c r="AA41" s="105"/>
      <c r="AB41" s="106">
        <f>'(附表１－３)年間実施計画'!R52</f>
        <v>0</v>
      </c>
      <c r="AC41" s="106"/>
      <c r="AD41" s="106"/>
      <c r="AE41" s="106"/>
      <c r="AF41" s="106"/>
      <c r="AG41" s="106"/>
      <c r="AH41" s="106"/>
      <c r="AI41" s="106">
        <f>'(附表１－３)年間実施計画'!S52</f>
        <v>0</v>
      </c>
      <c r="AJ41" s="106"/>
      <c r="AK41" s="106"/>
      <c r="AL41" s="106"/>
      <c r="AM41" s="106"/>
      <c r="AN41" s="106"/>
      <c r="AO41" s="109"/>
      <c r="AP41" s="104" t="s">
        <v>151</v>
      </c>
      <c r="AQ41" s="105"/>
      <c r="AR41" s="105"/>
      <c r="AS41" s="105"/>
      <c r="AT41" s="105"/>
      <c r="AU41" s="105"/>
      <c r="AV41" s="106">
        <f>'(附表１－３)年間実施計画'!R77</f>
        <v>0</v>
      </c>
      <c r="AW41" s="106"/>
      <c r="AX41" s="106"/>
      <c r="AY41" s="106"/>
      <c r="AZ41" s="106"/>
      <c r="BA41" s="106"/>
      <c r="BB41" s="106"/>
      <c r="BC41" s="106">
        <f>'(附表１－３)年間実施計画'!S77</f>
        <v>0</v>
      </c>
      <c r="BD41" s="106"/>
      <c r="BE41" s="106"/>
      <c r="BF41" s="106"/>
      <c r="BG41" s="106"/>
      <c r="BH41" s="106"/>
      <c r="BI41" s="107"/>
      <c r="BJ41" s="108" t="s">
        <v>176</v>
      </c>
      <c r="BK41" s="105" t="s">
        <v>176</v>
      </c>
      <c r="BL41" s="105" t="s">
        <v>176</v>
      </c>
      <c r="BM41" s="105" t="s">
        <v>176</v>
      </c>
      <c r="BN41" s="105" t="s">
        <v>176</v>
      </c>
      <c r="BO41" s="105" t="s">
        <v>176</v>
      </c>
      <c r="BP41" s="106">
        <f>'(附表１－３)年間実施計画'!R102</f>
        <v>0</v>
      </c>
      <c r="BQ41" s="106"/>
      <c r="BR41" s="106"/>
      <c r="BS41" s="106"/>
      <c r="BT41" s="106"/>
      <c r="BU41" s="106"/>
      <c r="BV41" s="106"/>
      <c r="BW41" s="106">
        <f>'(附表１－３)年間実施計画'!S102</f>
        <v>0</v>
      </c>
      <c r="BX41" s="106"/>
      <c r="BY41" s="106"/>
      <c r="BZ41" s="106"/>
      <c r="CA41" s="106"/>
      <c r="CB41" s="106"/>
      <c r="CC41" s="109"/>
      <c r="CD41" s="104" t="s">
        <v>201</v>
      </c>
      <c r="CE41" s="105"/>
      <c r="CF41" s="105"/>
      <c r="CG41" s="105"/>
      <c r="CH41" s="105"/>
      <c r="CI41" s="105"/>
      <c r="CJ41" s="106">
        <f>'(附表１－３)年間実施計画'!R127</f>
        <v>0</v>
      </c>
      <c r="CK41" s="106"/>
      <c r="CL41" s="106"/>
      <c r="CM41" s="106"/>
      <c r="CN41" s="106"/>
      <c r="CO41" s="106"/>
      <c r="CP41" s="106"/>
      <c r="CQ41" s="106">
        <f>'(附表１－３)年間実施計画'!S127</f>
        <v>0</v>
      </c>
      <c r="CR41" s="106"/>
      <c r="CS41" s="106"/>
      <c r="CT41" s="106"/>
      <c r="CU41" s="106"/>
      <c r="CV41" s="106"/>
      <c r="CW41" s="106"/>
      <c r="CX41" s="56"/>
      <c r="CY41" s="56"/>
      <c r="CZ41" s="56"/>
      <c r="DA41" s="56"/>
      <c r="DB41" s="56"/>
      <c r="DC41" s="56"/>
      <c r="DD41" s="56"/>
      <c r="DE41" s="56"/>
      <c r="DF41" s="56"/>
      <c r="DG41" s="56"/>
      <c r="DH41" s="56"/>
      <c r="DI41" s="56"/>
      <c r="DJ41" s="56"/>
      <c r="DK41" s="56"/>
      <c r="DL41" s="56"/>
      <c r="DM41" s="56"/>
      <c r="DN41" s="56"/>
      <c r="DO41" s="56"/>
      <c r="DP41" s="56"/>
      <c r="DQ41" s="56"/>
    </row>
  </sheetData>
  <sheetProtection algorithmName="SHA-512" hashValue="JJJASugsHxo0C5wZs+1o3KOToJnPEX9Z8UPBzR/FIvGOBjKFMy/YYqq6BzeU+v6r5uyo8eyLMepBsaPxhh10BA==" saltValue="kFYrlgVzrouSKmYaSHfuxA==" spinCount="100000" sheet="1" objects="1" scenarios="1"/>
  <mergeCells count="473">
    <mergeCell ref="B27:G27"/>
    <mergeCell ref="H27:N27"/>
    <mergeCell ref="O27:U27"/>
    <mergeCell ref="O26:U26"/>
    <mergeCell ref="V26:AA26"/>
    <mergeCell ref="AB26:AH26"/>
    <mergeCell ref="AI26:AO26"/>
    <mergeCell ref="AP26:AU26"/>
    <mergeCell ref="B25:G25"/>
    <mergeCell ref="H25:N25"/>
    <mergeCell ref="O25:U25"/>
    <mergeCell ref="B24:G24"/>
    <mergeCell ref="H24:N24"/>
    <mergeCell ref="O24:U24"/>
    <mergeCell ref="BC26:BI26"/>
    <mergeCell ref="BJ26:BO26"/>
    <mergeCell ref="BP26:BV26"/>
    <mergeCell ref="AV26:BB26"/>
    <mergeCell ref="B26:G26"/>
    <mergeCell ref="H26:N26"/>
    <mergeCell ref="BJ24:BO24"/>
    <mergeCell ref="BP24:BV24"/>
    <mergeCell ref="V25:AA25"/>
    <mergeCell ref="AB25:AH25"/>
    <mergeCell ref="AI25:AO25"/>
    <mergeCell ref="AP25:AU25"/>
    <mergeCell ref="AV25:BB25"/>
    <mergeCell ref="BC25:BI25"/>
    <mergeCell ref="BJ25:BO25"/>
    <mergeCell ref="BP25:BV25"/>
    <mergeCell ref="B21:G21"/>
    <mergeCell ref="H21:N21"/>
    <mergeCell ref="O21:U21"/>
    <mergeCell ref="B20:G20"/>
    <mergeCell ref="H20:N20"/>
    <mergeCell ref="O20:U20"/>
    <mergeCell ref="V20:AA20"/>
    <mergeCell ref="AB20:AH20"/>
    <mergeCell ref="B23:G23"/>
    <mergeCell ref="H23:N23"/>
    <mergeCell ref="O23:U23"/>
    <mergeCell ref="B22:G22"/>
    <mergeCell ref="H22:N22"/>
    <mergeCell ref="O22:U22"/>
    <mergeCell ref="V22:AA22"/>
    <mergeCell ref="AB22:AH22"/>
    <mergeCell ref="CD20:CI20"/>
    <mergeCell ref="CJ20:CP20"/>
    <mergeCell ref="CQ20:CW20"/>
    <mergeCell ref="CX20:DC20"/>
    <mergeCell ref="B19:G19"/>
    <mergeCell ref="H19:N19"/>
    <mergeCell ref="O19:U19"/>
    <mergeCell ref="B18:G18"/>
    <mergeCell ref="H18:N18"/>
    <mergeCell ref="O18:U18"/>
    <mergeCell ref="AP18:AU18"/>
    <mergeCell ref="AV18:BB18"/>
    <mergeCell ref="BC18:BI18"/>
    <mergeCell ref="BJ18:BO18"/>
    <mergeCell ref="BP18:BV18"/>
    <mergeCell ref="BW18:CC18"/>
    <mergeCell ref="CD18:CI18"/>
    <mergeCell ref="CJ18:CP18"/>
    <mergeCell ref="CQ18:CW18"/>
    <mergeCell ref="CX18:DC18"/>
    <mergeCell ref="B17:G17"/>
    <mergeCell ref="H17:N17"/>
    <mergeCell ref="O17:U17"/>
    <mergeCell ref="B16:G16"/>
    <mergeCell ref="H16:N16"/>
    <mergeCell ref="O16:U16"/>
    <mergeCell ref="V17:AA17"/>
    <mergeCell ref="AB17:AH17"/>
    <mergeCell ref="AI17:AO17"/>
    <mergeCell ref="V16:AA16"/>
    <mergeCell ref="AB16:AH16"/>
    <mergeCell ref="AI16:AO16"/>
    <mergeCell ref="B3:DQ3"/>
    <mergeCell ref="CC5:CI5"/>
    <mergeCell ref="CJ5:DF5"/>
    <mergeCell ref="BI7:BR7"/>
    <mergeCell ref="BS7:CB7"/>
    <mergeCell ref="CC7:CL7"/>
    <mergeCell ref="CM7:CV7"/>
    <mergeCell ref="CW7:DF7"/>
    <mergeCell ref="Z8:BH8"/>
    <mergeCell ref="BI8:BR8"/>
    <mergeCell ref="BS8:CB8"/>
    <mergeCell ref="CC8:CL8"/>
    <mergeCell ref="CM8:CV8"/>
    <mergeCell ref="CW8:DF8"/>
    <mergeCell ref="B7:M7"/>
    <mergeCell ref="N7:Y7"/>
    <mergeCell ref="Z7:BH7"/>
    <mergeCell ref="B8:M8"/>
    <mergeCell ref="N8:Y8"/>
    <mergeCell ref="AP16:AU16"/>
    <mergeCell ref="AV16:BB16"/>
    <mergeCell ref="BC16:BI16"/>
    <mergeCell ref="BJ16:BO16"/>
    <mergeCell ref="BP16:BV16"/>
    <mergeCell ref="BW16:CC16"/>
    <mergeCell ref="CD17:CI17"/>
    <mergeCell ref="CJ17:CP17"/>
    <mergeCell ref="CQ17:CW17"/>
    <mergeCell ref="BJ17:BO17"/>
    <mergeCell ref="BP17:BV17"/>
    <mergeCell ref="BW17:CC17"/>
    <mergeCell ref="AP17:AU17"/>
    <mergeCell ref="AV17:BB17"/>
    <mergeCell ref="BC17:BI17"/>
    <mergeCell ref="CX17:DC17"/>
    <mergeCell ref="DD17:DJ17"/>
    <mergeCell ref="DK17:DQ17"/>
    <mergeCell ref="CR13:DQ13"/>
    <mergeCell ref="CK14:CQ14"/>
    <mergeCell ref="CR14:DQ14"/>
    <mergeCell ref="CD16:CI16"/>
    <mergeCell ref="CJ16:CP16"/>
    <mergeCell ref="CQ16:CW16"/>
    <mergeCell ref="CX16:DC16"/>
    <mergeCell ref="DD16:DJ16"/>
    <mergeCell ref="DK16:DQ16"/>
    <mergeCell ref="CK13:CQ13"/>
    <mergeCell ref="DD18:DJ18"/>
    <mergeCell ref="DK18:DQ18"/>
    <mergeCell ref="V19:AA19"/>
    <mergeCell ref="AB19:AH19"/>
    <mergeCell ref="AI19:AO19"/>
    <mergeCell ref="AP19:AU19"/>
    <mergeCell ref="AV19:BB19"/>
    <mergeCell ref="BC19:BI19"/>
    <mergeCell ref="BJ19:BO19"/>
    <mergeCell ref="BP19:BV19"/>
    <mergeCell ref="BW19:CC19"/>
    <mergeCell ref="CD19:CI19"/>
    <mergeCell ref="CJ19:CP19"/>
    <mergeCell ref="CQ19:CW19"/>
    <mergeCell ref="CX19:DC19"/>
    <mergeCell ref="DD19:DJ19"/>
    <mergeCell ref="DK19:DQ19"/>
    <mergeCell ref="V18:AA18"/>
    <mergeCell ref="AB18:AH18"/>
    <mergeCell ref="AI18:AO18"/>
    <mergeCell ref="DD20:DJ20"/>
    <mergeCell ref="DK20:DQ20"/>
    <mergeCell ref="V21:AA21"/>
    <mergeCell ref="AB21:AH21"/>
    <mergeCell ref="AI21:AO21"/>
    <mergeCell ref="AP21:AU21"/>
    <mergeCell ref="AV21:BB21"/>
    <mergeCell ref="BC21:BI21"/>
    <mergeCell ref="BJ21:BO21"/>
    <mergeCell ref="BP21:BV21"/>
    <mergeCell ref="BW21:CC21"/>
    <mergeCell ref="CD21:CI21"/>
    <mergeCell ref="CJ21:CP21"/>
    <mergeCell ref="CQ21:CW21"/>
    <mergeCell ref="CX21:DC21"/>
    <mergeCell ref="DD21:DJ21"/>
    <mergeCell ref="DK21:DQ21"/>
    <mergeCell ref="AI20:AO20"/>
    <mergeCell ref="AP20:AU20"/>
    <mergeCell ref="AV20:BB20"/>
    <mergeCell ref="BC20:BI20"/>
    <mergeCell ref="BJ20:BO20"/>
    <mergeCell ref="BP20:BV20"/>
    <mergeCell ref="BW20:CC20"/>
    <mergeCell ref="AI22:AO22"/>
    <mergeCell ref="AP22:AU22"/>
    <mergeCell ref="AV22:BB22"/>
    <mergeCell ref="BC22:BI22"/>
    <mergeCell ref="BJ22:BO22"/>
    <mergeCell ref="BP22:BV22"/>
    <mergeCell ref="BW22:CC22"/>
    <mergeCell ref="V23:AA23"/>
    <mergeCell ref="AB23:AH23"/>
    <mergeCell ref="AI23:AO23"/>
    <mergeCell ref="AP23:AU23"/>
    <mergeCell ref="AV23:BB23"/>
    <mergeCell ref="BC23:BI23"/>
    <mergeCell ref="BJ23:BO23"/>
    <mergeCell ref="BP23:BV23"/>
    <mergeCell ref="BW23:CC23"/>
    <mergeCell ref="CD22:CI22"/>
    <mergeCell ref="CJ22:CP22"/>
    <mergeCell ref="CQ22:CW22"/>
    <mergeCell ref="CX22:DC22"/>
    <mergeCell ref="DD22:DJ22"/>
    <mergeCell ref="DK22:DQ22"/>
    <mergeCell ref="CD23:CI23"/>
    <mergeCell ref="CJ23:CP23"/>
    <mergeCell ref="CQ23:CW23"/>
    <mergeCell ref="CX23:DC23"/>
    <mergeCell ref="DD23:DJ23"/>
    <mergeCell ref="DK23:DQ23"/>
    <mergeCell ref="BW25:CC25"/>
    <mergeCell ref="CD25:CI25"/>
    <mergeCell ref="CJ25:CP25"/>
    <mergeCell ref="CQ25:CW25"/>
    <mergeCell ref="CX25:DC25"/>
    <mergeCell ref="DD25:DJ25"/>
    <mergeCell ref="DK25:DQ25"/>
    <mergeCell ref="V24:AA24"/>
    <mergeCell ref="AB24:AH24"/>
    <mergeCell ref="AI24:AO24"/>
    <mergeCell ref="AP24:AU24"/>
    <mergeCell ref="AV24:BB24"/>
    <mergeCell ref="BC24:BI24"/>
    <mergeCell ref="BW24:CC24"/>
    <mergeCell ref="CD24:CI24"/>
    <mergeCell ref="CJ24:CP24"/>
    <mergeCell ref="CQ24:CW24"/>
    <mergeCell ref="CX24:DC24"/>
    <mergeCell ref="DD24:DJ24"/>
    <mergeCell ref="DK24:DQ24"/>
    <mergeCell ref="DD26:DJ26"/>
    <mergeCell ref="DK26:DQ26"/>
    <mergeCell ref="V27:AA27"/>
    <mergeCell ref="AB27:AH27"/>
    <mergeCell ref="AI27:AO27"/>
    <mergeCell ref="AP27:AU27"/>
    <mergeCell ref="AV27:BB27"/>
    <mergeCell ref="BC27:BI27"/>
    <mergeCell ref="BJ27:BO27"/>
    <mergeCell ref="BP27:BV27"/>
    <mergeCell ref="BW27:CC27"/>
    <mergeCell ref="CD27:CI27"/>
    <mergeCell ref="CJ27:CP27"/>
    <mergeCell ref="CQ27:CW27"/>
    <mergeCell ref="CX27:DC27"/>
    <mergeCell ref="DD27:DJ27"/>
    <mergeCell ref="DK27:DQ27"/>
    <mergeCell ref="BW26:CC26"/>
    <mergeCell ref="CD26:CI26"/>
    <mergeCell ref="CJ26:CP26"/>
    <mergeCell ref="CQ26:CW26"/>
    <mergeCell ref="CX26:DC26"/>
    <mergeCell ref="B28:G28"/>
    <mergeCell ref="H28:N28"/>
    <mergeCell ref="O28:U28"/>
    <mergeCell ref="V28:AA28"/>
    <mergeCell ref="AB28:AH28"/>
    <mergeCell ref="AI28:AO28"/>
    <mergeCell ref="AP28:AU28"/>
    <mergeCell ref="AV28:BB28"/>
    <mergeCell ref="BC28:BI28"/>
    <mergeCell ref="BJ28:BO28"/>
    <mergeCell ref="BP28:BV28"/>
    <mergeCell ref="BW28:CC28"/>
    <mergeCell ref="CD28:CI28"/>
    <mergeCell ref="CJ28:CP28"/>
    <mergeCell ref="CQ28:CW28"/>
    <mergeCell ref="CX28:DC28"/>
    <mergeCell ref="DD28:DJ28"/>
    <mergeCell ref="DK28:DQ28"/>
    <mergeCell ref="B29:G29"/>
    <mergeCell ref="H29:N29"/>
    <mergeCell ref="O29:U29"/>
    <mergeCell ref="V29:AA29"/>
    <mergeCell ref="AB29:AH29"/>
    <mergeCell ref="AI29:AO29"/>
    <mergeCell ref="AP29:AU29"/>
    <mergeCell ref="AV29:BB29"/>
    <mergeCell ref="BC29:BI29"/>
    <mergeCell ref="BJ29:BO29"/>
    <mergeCell ref="BP29:BV29"/>
    <mergeCell ref="BW29:CC29"/>
    <mergeCell ref="CD29:CI29"/>
    <mergeCell ref="CJ29:CP29"/>
    <mergeCell ref="CQ29:CW29"/>
    <mergeCell ref="CX29:DC29"/>
    <mergeCell ref="DD29:DJ29"/>
    <mergeCell ref="DK29:DQ29"/>
    <mergeCell ref="B30:G30"/>
    <mergeCell ref="H30:N30"/>
    <mergeCell ref="O30:U30"/>
    <mergeCell ref="V30:AA30"/>
    <mergeCell ref="AB30:AH30"/>
    <mergeCell ref="AI30:AO30"/>
    <mergeCell ref="AP30:AU30"/>
    <mergeCell ref="AV30:BB30"/>
    <mergeCell ref="BC30:BI30"/>
    <mergeCell ref="BJ30:BO30"/>
    <mergeCell ref="BP30:BV30"/>
    <mergeCell ref="BW30:CC30"/>
    <mergeCell ref="CD30:CI30"/>
    <mergeCell ref="CJ30:CP30"/>
    <mergeCell ref="CQ30:CW30"/>
    <mergeCell ref="CX30:DC30"/>
    <mergeCell ref="DD30:DJ30"/>
    <mergeCell ref="DK30:DQ30"/>
    <mergeCell ref="B31:G31"/>
    <mergeCell ref="H31:N31"/>
    <mergeCell ref="O31:U31"/>
    <mergeCell ref="V31:AA31"/>
    <mergeCell ref="AB31:AH31"/>
    <mergeCell ref="AI31:AO31"/>
    <mergeCell ref="AP31:AU31"/>
    <mergeCell ref="AV31:BB31"/>
    <mergeCell ref="BC31:BI31"/>
    <mergeCell ref="BJ31:BO31"/>
    <mergeCell ref="BP31:BV31"/>
    <mergeCell ref="BW31:CC31"/>
    <mergeCell ref="CD31:CI31"/>
    <mergeCell ref="CJ31:CP31"/>
    <mergeCell ref="CQ31:CW31"/>
    <mergeCell ref="CX31:DC31"/>
    <mergeCell ref="DD31:DJ31"/>
    <mergeCell ref="DK31:DQ31"/>
    <mergeCell ref="B32:G32"/>
    <mergeCell ref="H32:N32"/>
    <mergeCell ref="O32:U32"/>
    <mergeCell ref="V32:AA32"/>
    <mergeCell ref="AB32:AH32"/>
    <mergeCell ref="AI32:AO32"/>
    <mergeCell ref="AP32:AU32"/>
    <mergeCell ref="AV32:BB32"/>
    <mergeCell ref="BC32:BI32"/>
    <mergeCell ref="BJ32:BO32"/>
    <mergeCell ref="BP32:BV32"/>
    <mergeCell ref="BW32:CC32"/>
    <mergeCell ref="CD32:CI32"/>
    <mergeCell ref="CJ32:CP32"/>
    <mergeCell ref="CQ32:CW32"/>
    <mergeCell ref="CX32:DC32"/>
    <mergeCell ref="DD32:DJ32"/>
    <mergeCell ref="DK32:DQ32"/>
    <mergeCell ref="B33:G33"/>
    <mergeCell ref="H33:N33"/>
    <mergeCell ref="O33:U33"/>
    <mergeCell ref="V33:AA33"/>
    <mergeCell ref="AB33:AH33"/>
    <mergeCell ref="AI33:AO33"/>
    <mergeCell ref="AP33:AU33"/>
    <mergeCell ref="AV33:BB33"/>
    <mergeCell ref="BC33:BI33"/>
    <mergeCell ref="BJ33:BO33"/>
    <mergeCell ref="BP33:BV33"/>
    <mergeCell ref="BW33:CC33"/>
    <mergeCell ref="CD33:CI33"/>
    <mergeCell ref="CJ33:CP33"/>
    <mergeCell ref="CQ33:CW33"/>
    <mergeCell ref="CX33:DC33"/>
    <mergeCell ref="DD33:DJ33"/>
    <mergeCell ref="DK33:DQ33"/>
    <mergeCell ref="B34:G34"/>
    <mergeCell ref="H34:N34"/>
    <mergeCell ref="O34:U34"/>
    <mergeCell ref="V34:AA34"/>
    <mergeCell ref="AB34:AH34"/>
    <mergeCell ref="AI34:AO34"/>
    <mergeCell ref="AP34:AU34"/>
    <mergeCell ref="AV34:BB34"/>
    <mergeCell ref="BC34:BI34"/>
    <mergeCell ref="BJ34:BO34"/>
    <mergeCell ref="BP34:BV34"/>
    <mergeCell ref="BW34:CC34"/>
    <mergeCell ref="CD34:CI34"/>
    <mergeCell ref="CJ34:CP34"/>
    <mergeCell ref="CQ34:CW34"/>
    <mergeCell ref="CX34:DC34"/>
    <mergeCell ref="DD34:DJ34"/>
    <mergeCell ref="DK34:DQ34"/>
    <mergeCell ref="CD35:CI35"/>
    <mergeCell ref="CJ35:CP35"/>
    <mergeCell ref="CQ35:CW35"/>
    <mergeCell ref="CX35:DC35"/>
    <mergeCell ref="DD35:DJ35"/>
    <mergeCell ref="DK35:DQ35"/>
    <mergeCell ref="B35:G35"/>
    <mergeCell ref="H35:N35"/>
    <mergeCell ref="O35:U35"/>
    <mergeCell ref="V35:AA35"/>
    <mergeCell ref="AB35:AH35"/>
    <mergeCell ref="AI35:AO35"/>
    <mergeCell ref="AP35:AU35"/>
    <mergeCell ref="AV35:BB35"/>
    <mergeCell ref="BC35:BI35"/>
    <mergeCell ref="AP36:AU36"/>
    <mergeCell ref="AV36:BB36"/>
    <mergeCell ref="BC36:BI36"/>
    <mergeCell ref="BJ35:BO35"/>
    <mergeCell ref="BP35:BV35"/>
    <mergeCell ref="BW35:CC35"/>
    <mergeCell ref="BJ36:BO36"/>
    <mergeCell ref="BP36:BV36"/>
    <mergeCell ref="BW36:CC36"/>
    <mergeCell ref="CD36:CI36"/>
    <mergeCell ref="CJ36:CP36"/>
    <mergeCell ref="CQ36:CW36"/>
    <mergeCell ref="B37:G37"/>
    <mergeCell ref="H37:N37"/>
    <mergeCell ref="O37:U37"/>
    <mergeCell ref="V37:AA37"/>
    <mergeCell ref="AB37:AH37"/>
    <mergeCell ref="AI37:AO37"/>
    <mergeCell ref="AP37:AU37"/>
    <mergeCell ref="AV37:BB37"/>
    <mergeCell ref="BC37:BI37"/>
    <mergeCell ref="BJ37:BO37"/>
    <mergeCell ref="BP37:BV37"/>
    <mergeCell ref="BW37:CC37"/>
    <mergeCell ref="CD37:CI37"/>
    <mergeCell ref="CJ37:CP37"/>
    <mergeCell ref="CQ37:CW37"/>
    <mergeCell ref="B36:G36"/>
    <mergeCell ref="H36:N36"/>
    <mergeCell ref="O36:U36"/>
    <mergeCell ref="V36:AA36"/>
    <mergeCell ref="AB36:AH36"/>
    <mergeCell ref="AI36:AO36"/>
    <mergeCell ref="CD38:CI38"/>
    <mergeCell ref="CJ38:CP38"/>
    <mergeCell ref="CQ38:CW38"/>
    <mergeCell ref="B39:G39"/>
    <mergeCell ref="H39:N39"/>
    <mergeCell ref="O39:U39"/>
    <mergeCell ref="V39:AA39"/>
    <mergeCell ref="AB39:AH39"/>
    <mergeCell ref="AI39:AO39"/>
    <mergeCell ref="AP39:AU39"/>
    <mergeCell ref="AV39:BB39"/>
    <mergeCell ref="BC39:BI39"/>
    <mergeCell ref="BJ39:BO39"/>
    <mergeCell ref="BP39:BV39"/>
    <mergeCell ref="BW39:CC39"/>
    <mergeCell ref="CD39:CI39"/>
    <mergeCell ref="CJ39:CP39"/>
    <mergeCell ref="CQ39:CW39"/>
    <mergeCell ref="B38:G38"/>
    <mergeCell ref="H38:N38"/>
    <mergeCell ref="O38:U38"/>
    <mergeCell ref="V38:AA38"/>
    <mergeCell ref="AB38:AH38"/>
    <mergeCell ref="AI38:AO38"/>
    <mergeCell ref="AP40:AU40"/>
    <mergeCell ref="AV40:BB40"/>
    <mergeCell ref="BC40:BI40"/>
    <mergeCell ref="BJ38:BO38"/>
    <mergeCell ref="BP38:BV38"/>
    <mergeCell ref="BW38:CC38"/>
    <mergeCell ref="AP38:AU38"/>
    <mergeCell ref="AV38:BB38"/>
    <mergeCell ref="BC38:BI38"/>
    <mergeCell ref="BJ40:BO40"/>
    <mergeCell ref="BP40:BV40"/>
    <mergeCell ref="BW40:CC40"/>
    <mergeCell ref="CD40:CI40"/>
    <mergeCell ref="CJ40:CP40"/>
    <mergeCell ref="CQ40:CW40"/>
    <mergeCell ref="B41:G41"/>
    <mergeCell ref="H41:N41"/>
    <mergeCell ref="O41:U41"/>
    <mergeCell ref="V41:AA41"/>
    <mergeCell ref="AB41:AH41"/>
    <mergeCell ref="AI41:AO41"/>
    <mergeCell ref="AP41:AU41"/>
    <mergeCell ref="AV41:BB41"/>
    <mergeCell ref="BC41:BI41"/>
    <mergeCell ref="BJ41:BO41"/>
    <mergeCell ref="BP41:BV41"/>
    <mergeCell ref="BW41:CC41"/>
    <mergeCell ref="CD41:CI41"/>
    <mergeCell ref="CJ41:CP41"/>
    <mergeCell ref="CQ41:CW41"/>
    <mergeCell ref="B40:G40"/>
    <mergeCell ref="H40:N40"/>
    <mergeCell ref="O40:U40"/>
    <mergeCell ref="V40:AA40"/>
    <mergeCell ref="AB40:AH40"/>
    <mergeCell ref="AI40:AO40"/>
  </mergeCells>
  <phoneticPr fontId="3"/>
  <printOptions horizontalCentered="1"/>
  <pageMargins left="0.70866141732283472" right="0.70866141732283472" top="0.74803149606299213" bottom="0.74803149606299213" header="0.31496062992125984" footer="0.31496062992125984"/>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32D7-36F5-4858-89FE-423DE6D92493}">
  <sheetPr codeName="Sheet4">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253</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3"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IF(AND(A44&lt;&gt;"",B44&lt;&gt;"",C44&lt;&gt;"",D44&lt;&gt;"",E44&lt;&gt;""),((F44+G44)*700),0)</f>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A20qFwnojO6GfgTXM4ub4aNM3YvPTse+zKmTInZMXo+2PneIZcaMx5kbXMyVPDsTf0eal7Gz8zSIa6ZLiaBWpw==" saltValue="aDxD9sRMH/7TKPIbiYdBaQ==" spinCount="100000" sheet="1" objects="1" scenarios="1"/>
  <mergeCells count="9">
    <mergeCell ref="F1:H1"/>
    <mergeCell ref="B11:H11"/>
    <mergeCell ref="A45:E45"/>
    <mergeCell ref="B10:H10"/>
    <mergeCell ref="A4:H4"/>
    <mergeCell ref="C6:H6"/>
    <mergeCell ref="B8:H8"/>
    <mergeCell ref="B9:H9"/>
    <mergeCell ref="B7:H7"/>
  </mergeCells>
  <phoneticPr fontId="3"/>
  <dataValidations count="1">
    <dataValidation type="list" allowBlank="1" showInputMessage="1" showErrorMessage="1" sqref="F35:F44" xr:uid="{66658F3E-469C-4C89-9A32-4DBB9749A58D}">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41DDD1-233B-4FD8-9DA0-D1B25AC6F32A}">
          <x14:formula1>
            <xm:f>対象地域一覧!$A$1:$A$144</xm:f>
          </x14:formula1>
          <xm:sqref>C15:C44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E7ED-510D-4CC9-BE29-0C984C205412}">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269</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oTb76auGlgWKMnK6gB1NkYKec6FozWpBTc2Ra6WH9OFqP6d1YwloTMYRPNNjHtLm8FHjkJZoTucLz8MQftSFSg==" saltValue="bPVbuzw3cBEhjPaG3jyVz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A3B69320-E8E0-47CA-AFBD-48515A337244}">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9DFDEE-4B87-4592-B86E-6F103F77BAD5}">
          <x14:formula1>
            <xm:f>対象地域一覧!$A$1:$A$144</xm:f>
          </x14:formula1>
          <xm:sqref>C15:C44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73E5-0C0E-4BB6-87C5-27B8466F3C80}">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268</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CG4fPZ4QhRCzHKAVHbXKXU/9QS9ej/hltRd0i1q6SaxHXoKHq6q5EDQJujc+uZV2bQ1hMKgf/CURffONLU3TnQ==" saltValue="6fSlQlS/TncB2kIggR77gg=="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1B003394-B59C-49E3-BD67-2F28E4B51ED6}">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B56360-0F12-4133-A0A4-C10B3C601352}">
          <x14:formula1>
            <xm:f>対象地域一覧!$A$1:$A$144</xm:f>
          </x14:formula1>
          <xm:sqref>C15:C44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2E3A-956B-429E-B90D-A5DB804202DE}">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267</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1QG5Qam8zAzNuK+D0mMOffy72xsidC88BLBXCKbdp+AVxGmo8gVZceCt48+8HCmZjbM2psF+7iiCXzM0eZlFVQ==" saltValue="8Hr+rOIKTvDql51fgYtp8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E560C1BF-FC10-4C49-88CC-BBBAEA3F204F}">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E60372-F5AE-4E0F-BB96-0B782D338946}">
          <x14:formula1>
            <xm:f>対象地域一覧!$A$1:$A$144</xm:f>
          </x14:formula1>
          <xm:sqref>C15:C44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DC1D-6019-488D-9000-428CA11F1F27}">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266</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5bLARRCOeziYI0oQ0P6AOvssxIFiL7MeMGmBn7x59DFymGvdGqWmh9BGxiScKm45jTK0QPH7KByhKK0VZ4zu1A==" saltValue="ghKyV7xf7HlyH8gDXHfeKA=="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89D74339-62F9-4453-BF8A-403961A8E112}">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7CFE8-3137-49F5-9E02-73AF366FA7FD}">
          <x14:formula1>
            <xm:f>対象地域一覧!$A$1:$A$144</xm:f>
          </x14:formula1>
          <xm:sqref>C15:C44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A111-7DF5-4B41-87C3-5A0237DB1E8E}">
  <sheetPr>
    <tabColor theme="7" tint="0.59999389629810485"/>
  </sheetPr>
  <dimension ref="A1:S146"/>
  <sheetViews>
    <sheetView view="pageBreakPreview" zoomScale="85" zoomScaleNormal="100" zoomScaleSheetLayoutView="85" workbookViewId="0">
      <selection activeCell="F1" sqref="F1:H1"/>
    </sheetView>
  </sheetViews>
  <sheetFormatPr defaultRowHeight="17.75" x14ac:dyDescent="0.5"/>
  <cols>
    <col min="1" max="1" width="23.26953125" style="27" customWidth="1"/>
    <col min="2" max="2" width="21.54296875" style="27" customWidth="1"/>
    <col min="3" max="3" width="15.6328125" style="27" customWidth="1"/>
    <col min="4" max="5" width="22.6328125" style="27" customWidth="1"/>
    <col min="6" max="8" width="12.6328125" style="27" customWidth="1"/>
    <col min="9" max="16" width="8.7265625" style="27"/>
    <col min="17" max="17" width="8.7265625" style="26"/>
    <col min="18" max="18" width="8.7265625" style="27"/>
    <col min="19" max="19" width="9" style="27" bestFit="1" customWidth="1"/>
    <col min="20" max="16384" width="8.7265625" style="27"/>
  </cols>
  <sheetData>
    <row r="1" spans="1:19" s="25" customFormat="1" ht="29.95" customHeight="1" x14ac:dyDescent="0.5">
      <c r="A1" s="25" t="s">
        <v>226</v>
      </c>
      <c r="F1" s="102" t="s">
        <v>20</v>
      </c>
      <c r="G1" s="102"/>
      <c r="H1" s="102"/>
      <c r="Q1" s="26"/>
      <c r="R1" s="27"/>
      <c r="S1" s="27"/>
    </row>
    <row r="2" spans="1:19" s="25" customFormat="1" ht="29.95" customHeight="1" x14ac:dyDescent="0.5">
      <c r="A2" s="25" t="s">
        <v>21</v>
      </c>
      <c r="Q2" s="26"/>
      <c r="R2" s="29" t="s">
        <v>53</v>
      </c>
      <c r="S2" s="29" t="s">
        <v>52</v>
      </c>
    </row>
    <row r="3" spans="1:19" s="25" customFormat="1" ht="15.05" customHeight="1" thickBot="1" x14ac:dyDescent="0.55000000000000004">
      <c r="Q3" s="30" t="s">
        <v>77</v>
      </c>
      <c r="R3" s="31">
        <f t="shared" ref="R3:R34" si="0">COUNTIF($C$15:$C$44,Q3)</f>
        <v>0</v>
      </c>
      <c r="S3" s="31">
        <f t="shared" ref="S3:S34" si="1">SUMIF($C$15:$C$44,Q3,$F$15:$F$44)+SUMIF($C$15:$C$44,Q3,$G$15:$G$44)</f>
        <v>0</v>
      </c>
    </row>
    <row r="4" spans="1:19" s="25" customFormat="1" ht="29.95" customHeight="1" thickBot="1" x14ac:dyDescent="0.55000000000000004">
      <c r="A4" s="103" t="s">
        <v>265</v>
      </c>
      <c r="B4" s="103"/>
      <c r="C4" s="103"/>
      <c r="D4" s="103"/>
      <c r="E4" s="103"/>
      <c r="F4" s="103"/>
      <c r="G4" s="103"/>
      <c r="H4" s="103"/>
      <c r="Q4" s="30" t="s">
        <v>78</v>
      </c>
      <c r="R4" s="31">
        <f t="shared" si="0"/>
        <v>0</v>
      </c>
      <c r="S4" s="31">
        <f t="shared" si="1"/>
        <v>0</v>
      </c>
    </row>
    <row r="5" spans="1:19" s="25" customFormat="1" ht="15.05" customHeight="1" thickBot="1" x14ac:dyDescent="0.55000000000000004">
      <c r="Q5" s="30" t="s">
        <v>79</v>
      </c>
      <c r="R5" s="31">
        <f t="shared" si="0"/>
        <v>0</v>
      </c>
      <c r="S5" s="31">
        <f t="shared" si="1"/>
        <v>0</v>
      </c>
    </row>
    <row r="6" spans="1:19" s="25" customFormat="1" ht="29.95" customHeight="1" thickBot="1" x14ac:dyDescent="0.55000000000000004">
      <c r="A6" s="57" t="s">
        <v>22</v>
      </c>
      <c r="B6" s="23"/>
      <c r="C6" s="98"/>
      <c r="D6" s="98"/>
      <c r="E6" s="98"/>
      <c r="F6" s="98"/>
      <c r="G6" s="98"/>
      <c r="H6" s="98"/>
      <c r="Q6" s="30" t="s">
        <v>80</v>
      </c>
      <c r="R6" s="31">
        <f t="shared" si="0"/>
        <v>0</v>
      </c>
      <c r="S6" s="31">
        <f t="shared" si="1"/>
        <v>0</v>
      </c>
    </row>
    <row r="7" spans="1:19" s="25" customFormat="1" ht="25" customHeight="1" thickBot="1" x14ac:dyDescent="0.55000000000000004">
      <c r="A7" s="6" t="s">
        <v>39</v>
      </c>
      <c r="B7" s="60" t="str">
        <f>IF(基本情報入力シート!V7="","",基本情報入力シート!V7)</f>
        <v/>
      </c>
      <c r="C7" s="60"/>
      <c r="D7" s="60"/>
      <c r="E7" s="60"/>
      <c r="F7" s="60"/>
      <c r="G7" s="60"/>
      <c r="H7" s="60"/>
      <c r="Q7" s="30" t="s">
        <v>81</v>
      </c>
      <c r="R7" s="31">
        <f t="shared" si="0"/>
        <v>0</v>
      </c>
      <c r="S7" s="31">
        <f t="shared" si="1"/>
        <v>0</v>
      </c>
    </row>
    <row r="8" spans="1:19" s="25" customFormat="1" ht="25" customHeight="1" thickBot="1" x14ac:dyDescent="0.55000000000000004">
      <c r="A8" s="6" t="s">
        <v>15</v>
      </c>
      <c r="B8" s="60" t="str">
        <f>IF(基本情報入力シート!V18="","",基本情報入力シート!V18)</f>
        <v/>
      </c>
      <c r="C8" s="60"/>
      <c r="D8" s="60"/>
      <c r="E8" s="60"/>
      <c r="F8" s="60"/>
      <c r="G8" s="60"/>
      <c r="H8" s="60"/>
      <c r="Q8" s="30" t="s">
        <v>82</v>
      </c>
      <c r="R8" s="31">
        <f t="shared" si="0"/>
        <v>0</v>
      </c>
      <c r="S8" s="31">
        <f t="shared" si="1"/>
        <v>0</v>
      </c>
    </row>
    <row r="9" spans="1:19" s="25" customFormat="1" ht="25" customHeight="1" thickBot="1" x14ac:dyDescent="0.55000000000000004">
      <c r="A9" s="6" t="s">
        <v>16</v>
      </c>
      <c r="B9" s="60" t="str">
        <f>IF(基本情報入力シート!V19="","",基本情報入力シート!V19)</f>
        <v/>
      </c>
      <c r="C9" s="60"/>
      <c r="D9" s="60"/>
      <c r="E9" s="60"/>
      <c r="F9" s="60"/>
      <c r="G9" s="60"/>
      <c r="H9" s="60"/>
      <c r="Q9" s="30" t="s">
        <v>83</v>
      </c>
      <c r="R9" s="31">
        <f t="shared" si="0"/>
        <v>0</v>
      </c>
      <c r="S9" s="31">
        <f t="shared" si="1"/>
        <v>0</v>
      </c>
    </row>
    <row r="10" spans="1:19" s="25" customFormat="1" ht="25" customHeight="1" thickBot="1" x14ac:dyDescent="0.55000000000000004">
      <c r="A10" s="6" t="s">
        <v>17</v>
      </c>
      <c r="B10" s="60" t="str">
        <f>IF(基本情報入力シート!V20="","",基本情報入力シート!V20)</f>
        <v>小規模多機能型居宅介護</v>
      </c>
      <c r="C10" s="60"/>
      <c r="D10" s="60"/>
      <c r="E10" s="60"/>
      <c r="F10" s="60"/>
      <c r="G10" s="60"/>
      <c r="H10" s="60"/>
      <c r="Q10" s="30" t="s">
        <v>84</v>
      </c>
      <c r="R10" s="31">
        <f t="shared" si="0"/>
        <v>0</v>
      </c>
      <c r="S10" s="31">
        <f t="shared" si="1"/>
        <v>0</v>
      </c>
    </row>
    <row r="11" spans="1:19" s="25" customFormat="1" ht="25" customHeight="1" thickBot="1" x14ac:dyDescent="0.55000000000000004">
      <c r="A11" s="6" t="s">
        <v>73</v>
      </c>
      <c r="B11" s="100" t="str">
        <f>IF(基本情報入力シート!V21="","",基本情報入力シート!V21)</f>
        <v>別表第１の１　区分2　移動に片道20分以上の時間を要する介護サービス（特別地域加算対象地域内に所在する事業者が中山間地域等に居住する利用者を対象に行う場合）</v>
      </c>
      <c r="C11" s="100"/>
      <c r="D11" s="100"/>
      <c r="E11" s="100"/>
      <c r="F11" s="100"/>
      <c r="G11" s="100"/>
      <c r="H11" s="100"/>
      <c r="Q11" s="30" t="s">
        <v>85</v>
      </c>
      <c r="R11" s="31">
        <f t="shared" si="0"/>
        <v>0</v>
      </c>
      <c r="S11" s="31">
        <f t="shared" si="1"/>
        <v>0</v>
      </c>
    </row>
    <row r="12" spans="1:19" s="25" customFormat="1" ht="20.05" customHeight="1" thickBot="1" x14ac:dyDescent="0.55000000000000004">
      <c r="Q12" s="30" t="s">
        <v>86</v>
      </c>
      <c r="R12" s="31">
        <f t="shared" si="0"/>
        <v>0</v>
      </c>
      <c r="S12" s="31">
        <f t="shared" si="1"/>
        <v>0</v>
      </c>
    </row>
    <row r="13" spans="1:19" s="25" customFormat="1" ht="20.05" customHeight="1" thickBot="1" x14ac:dyDescent="0.55000000000000004">
      <c r="A13" s="39" t="s">
        <v>44</v>
      </c>
      <c r="Q13" s="30" t="s">
        <v>87</v>
      </c>
      <c r="R13" s="31">
        <f t="shared" si="0"/>
        <v>0</v>
      </c>
      <c r="S13" s="31">
        <f t="shared" si="1"/>
        <v>0</v>
      </c>
    </row>
    <row r="14" spans="1:19" s="25" customFormat="1" ht="43" customHeight="1" thickBot="1" x14ac:dyDescent="0.55000000000000004">
      <c r="A14" s="34" t="s">
        <v>28</v>
      </c>
      <c r="B14" s="34" t="s">
        <v>76</v>
      </c>
      <c r="C14" s="34" t="s">
        <v>23</v>
      </c>
      <c r="D14" s="35" t="s">
        <v>271</v>
      </c>
      <c r="E14" s="35" t="s">
        <v>272</v>
      </c>
      <c r="F14" s="35" t="s">
        <v>257</v>
      </c>
      <c r="G14" s="35" t="s">
        <v>258</v>
      </c>
      <c r="H14" s="35" t="s">
        <v>220</v>
      </c>
      <c r="Q14" s="30" t="s">
        <v>88</v>
      </c>
      <c r="R14" s="31">
        <f t="shared" si="0"/>
        <v>0</v>
      </c>
      <c r="S14" s="31">
        <f t="shared" si="1"/>
        <v>0</v>
      </c>
    </row>
    <row r="15" spans="1:19" s="25" customFormat="1" ht="20.95" customHeight="1" thickBot="1" x14ac:dyDescent="0.55000000000000004">
      <c r="A15" s="54"/>
      <c r="B15" s="54"/>
      <c r="C15" s="54"/>
      <c r="D15" s="54"/>
      <c r="E15" s="54"/>
      <c r="F15" s="55"/>
      <c r="G15" s="55"/>
      <c r="H15" s="36">
        <f>IF(AND(A15&lt;&gt;"",B15&lt;&gt;"",C15&lt;&gt;"",D15&lt;&gt;"",E15&lt;&gt;""),((F15+G15)*700),0)</f>
        <v>0</v>
      </c>
      <c r="Q15" s="30" t="s">
        <v>89</v>
      </c>
      <c r="R15" s="31">
        <f t="shared" si="0"/>
        <v>0</v>
      </c>
      <c r="S15" s="31">
        <f t="shared" si="1"/>
        <v>0</v>
      </c>
    </row>
    <row r="16" spans="1:19" s="25" customFormat="1" ht="20.95" customHeight="1" thickBot="1" x14ac:dyDescent="0.55000000000000004">
      <c r="A16" s="54"/>
      <c r="B16" s="54"/>
      <c r="C16" s="54"/>
      <c r="D16" s="54"/>
      <c r="E16" s="54"/>
      <c r="F16" s="55"/>
      <c r="G16" s="55"/>
      <c r="H16" s="36">
        <f t="shared" ref="H16:H44" si="2">IF(AND(A16&lt;&gt;"",B16&lt;&gt;"",C16&lt;&gt;"",D16&lt;&gt;"",E16&lt;&gt;""),((F16+G16)*700),0)</f>
        <v>0</v>
      </c>
      <c r="Q16" s="30" t="s">
        <v>90</v>
      </c>
      <c r="R16" s="31">
        <f t="shared" si="0"/>
        <v>0</v>
      </c>
      <c r="S16" s="31">
        <f t="shared" si="1"/>
        <v>0</v>
      </c>
    </row>
    <row r="17" spans="1:19" s="25" customFormat="1" ht="20.95" customHeight="1" thickBot="1" x14ac:dyDescent="0.55000000000000004">
      <c r="A17" s="54"/>
      <c r="B17" s="54"/>
      <c r="C17" s="54"/>
      <c r="D17" s="54"/>
      <c r="E17" s="54"/>
      <c r="F17" s="55"/>
      <c r="G17" s="55"/>
      <c r="H17" s="36">
        <f t="shared" si="2"/>
        <v>0</v>
      </c>
      <c r="Q17" s="30" t="s">
        <v>91</v>
      </c>
      <c r="R17" s="31">
        <f t="shared" si="0"/>
        <v>0</v>
      </c>
      <c r="S17" s="31">
        <f t="shared" si="1"/>
        <v>0</v>
      </c>
    </row>
    <row r="18" spans="1:19" s="25" customFormat="1" ht="20.95" customHeight="1" thickBot="1" x14ac:dyDescent="0.55000000000000004">
      <c r="A18" s="54"/>
      <c r="B18" s="54"/>
      <c r="C18" s="54"/>
      <c r="D18" s="54"/>
      <c r="E18" s="54"/>
      <c r="F18" s="55"/>
      <c r="G18" s="55"/>
      <c r="H18" s="36">
        <f t="shared" si="2"/>
        <v>0</v>
      </c>
      <c r="Q18" s="30" t="s">
        <v>92</v>
      </c>
      <c r="R18" s="31">
        <f t="shared" si="0"/>
        <v>0</v>
      </c>
      <c r="S18" s="31">
        <f t="shared" si="1"/>
        <v>0</v>
      </c>
    </row>
    <row r="19" spans="1:19" s="25" customFormat="1" ht="20.95" customHeight="1" thickBot="1" x14ac:dyDescent="0.55000000000000004">
      <c r="A19" s="54"/>
      <c r="B19" s="54"/>
      <c r="C19" s="54"/>
      <c r="D19" s="54"/>
      <c r="E19" s="54"/>
      <c r="F19" s="55"/>
      <c r="G19" s="55"/>
      <c r="H19" s="36">
        <f t="shared" si="2"/>
        <v>0</v>
      </c>
      <c r="Q19" s="30" t="s">
        <v>93</v>
      </c>
      <c r="R19" s="31">
        <f t="shared" si="0"/>
        <v>0</v>
      </c>
      <c r="S19" s="31">
        <f t="shared" si="1"/>
        <v>0</v>
      </c>
    </row>
    <row r="20" spans="1:19" s="25" customFormat="1" ht="20.95" customHeight="1" thickBot="1" x14ac:dyDescent="0.55000000000000004">
      <c r="A20" s="54"/>
      <c r="B20" s="54"/>
      <c r="C20" s="54"/>
      <c r="D20" s="54"/>
      <c r="E20" s="54"/>
      <c r="F20" s="55"/>
      <c r="G20" s="55"/>
      <c r="H20" s="36">
        <f t="shared" si="2"/>
        <v>0</v>
      </c>
      <c r="Q20" s="30" t="s">
        <v>94</v>
      </c>
      <c r="R20" s="31">
        <f t="shared" si="0"/>
        <v>0</v>
      </c>
      <c r="S20" s="31">
        <f t="shared" si="1"/>
        <v>0</v>
      </c>
    </row>
    <row r="21" spans="1:19" s="25" customFormat="1" ht="20.95" customHeight="1" thickBot="1" x14ac:dyDescent="0.55000000000000004">
      <c r="A21" s="54"/>
      <c r="B21" s="54"/>
      <c r="C21" s="54"/>
      <c r="D21" s="54"/>
      <c r="E21" s="54"/>
      <c r="F21" s="55"/>
      <c r="G21" s="55"/>
      <c r="H21" s="36">
        <f t="shared" si="2"/>
        <v>0</v>
      </c>
      <c r="Q21" s="30" t="s">
        <v>95</v>
      </c>
      <c r="R21" s="31">
        <f t="shared" si="0"/>
        <v>0</v>
      </c>
      <c r="S21" s="31">
        <f t="shared" si="1"/>
        <v>0</v>
      </c>
    </row>
    <row r="22" spans="1:19" s="25" customFormat="1" ht="20.95" customHeight="1" thickBot="1" x14ac:dyDescent="0.55000000000000004">
      <c r="A22" s="54"/>
      <c r="B22" s="54"/>
      <c r="C22" s="54"/>
      <c r="D22" s="54"/>
      <c r="E22" s="54"/>
      <c r="F22" s="55"/>
      <c r="G22" s="55"/>
      <c r="H22" s="36">
        <f t="shared" si="2"/>
        <v>0</v>
      </c>
      <c r="Q22" s="30" t="s">
        <v>96</v>
      </c>
      <c r="R22" s="31">
        <f t="shared" si="0"/>
        <v>0</v>
      </c>
      <c r="S22" s="31">
        <f t="shared" si="1"/>
        <v>0</v>
      </c>
    </row>
    <row r="23" spans="1:19" s="25" customFormat="1" ht="20.95" customHeight="1" thickBot="1" x14ac:dyDescent="0.55000000000000004">
      <c r="A23" s="54"/>
      <c r="B23" s="54"/>
      <c r="C23" s="54"/>
      <c r="D23" s="54"/>
      <c r="E23" s="54"/>
      <c r="F23" s="55"/>
      <c r="G23" s="55"/>
      <c r="H23" s="36">
        <f t="shared" si="2"/>
        <v>0</v>
      </c>
      <c r="Q23" s="30" t="s">
        <v>97</v>
      </c>
      <c r="R23" s="31">
        <f t="shared" si="0"/>
        <v>0</v>
      </c>
      <c r="S23" s="31">
        <f t="shared" si="1"/>
        <v>0</v>
      </c>
    </row>
    <row r="24" spans="1:19" s="25" customFormat="1" ht="20.95" customHeight="1" thickBot="1" x14ac:dyDescent="0.55000000000000004">
      <c r="A24" s="54"/>
      <c r="B24" s="54"/>
      <c r="C24" s="54"/>
      <c r="D24" s="54"/>
      <c r="E24" s="54"/>
      <c r="F24" s="55"/>
      <c r="G24" s="55"/>
      <c r="H24" s="36">
        <f t="shared" si="2"/>
        <v>0</v>
      </c>
      <c r="Q24" s="30" t="s">
        <v>98</v>
      </c>
      <c r="R24" s="31">
        <f t="shared" si="0"/>
        <v>0</v>
      </c>
      <c r="S24" s="31">
        <f t="shared" si="1"/>
        <v>0</v>
      </c>
    </row>
    <row r="25" spans="1:19" s="25" customFormat="1" ht="20.95" customHeight="1" thickBot="1" x14ac:dyDescent="0.55000000000000004">
      <c r="A25" s="54"/>
      <c r="B25" s="54"/>
      <c r="C25" s="54"/>
      <c r="D25" s="54"/>
      <c r="E25" s="54"/>
      <c r="F25" s="55"/>
      <c r="G25" s="55"/>
      <c r="H25" s="36">
        <f t="shared" si="2"/>
        <v>0</v>
      </c>
      <c r="Q25" s="30" t="s">
        <v>99</v>
      </c>
      <c r="R25" s="31">
        <f t="shared" si="0"/>
        <v>0</v>
      </c>
      <c r="S25" s="31">
        <f t="shared" si="1"/>
        <v>0</v>
      </c>
    </row>
    <row r="26" spans="1:19" s="25" customFormat="1" ht="20.95" customHeight="1" thickBot="1" x14ac:dyDescent="0.55000000000000004">
      <c r="A26" s="54"/>
      <c r="B26" s="54"/>
      <c r="C26" s="54"/>
      <c r="D26" s="54"/>
      <c r="E26" s="54"/>
      <c r="F26" s="55"/>
      <c r="G26" s="55"/>
      <c r="H26" s="36">
        <f t="shared" si="2"/>
        <v>0</v>
      </c>
      <c r="Q26" s="30" t="s">
        <v>100</v>
      </c>
      <c r="R26" s="31">
        <f t="shared" si="0"/>
        <v>0</v>
      </c>
      <c r="S26" s="31">
        <f t="shared" si="1"/>
        <v>0</v>
      </c>
    </row>
    <row r="27" spans="1:19" s="25" customFormat="1" ht="20.95" customHeight="1" thickBot="1" x14ac:dyDescent="0.55000000000000004">
      <c r="A27" s="54"/>
      <c r="B27" s="54"/>
      <c r="C27" s="54"/>
      <c r="D27" s="54"/>
      <c r="E27" s="54"/>
      <c r="F27" s="55"/>
      <c r="G27" s="55"/>
      <c r="H27" s="36">
        <f t="shared" si="2"/>
        <v>0</v>
      </c>
      <c r="Q27" s="30" t="s">
        <v>101</v>
      </c>
      <c r="R27" s="31">
        <f t="shared" si="0"/>
        <v>0</v>
      </c>
      <c r="S27" s="31">
        <f t="shared" si="1"/>
        <v>0</v>
      </c>
    </row>
    <row r="28" spans="1:19" s="25" customFormat="1" ht="20.95" customHeight="1" thickBot="1" x14ac:dyDescent="0.55000000000000004">
      <c r="A28" s="54"/>
      <c r="B28" s="54"/>
      <c r="C28" s="54"/>
      <c r="D28" s="54"/>
      <c r="E28" s="54"/>
      <c r="F28" s="55"/>
      <c r="G28" s="55"/>
      <c r="H28" s="36">
        <f t="shared" si="2"/>
        <v>0</v>
      </c>
      <c r="Q28" s="30" t="s">
        <v>102</v>
      </c>
      <c r="R28" s="31">
        <f t="shared" si="0"/>
        <v>0</v>
      </c>
      <c r="S28" s="31">
        <f t="shared" si="1"/>
        <v>0</v>
      </c>
    </row>
    <row r="29" spans="1:19" s="25" customFormat="1" ht="20.95" customHeight="1" thickBot="1" x14ac:dyDescent="0.55000000000000004">
      <c r="A29" s="54"/>
      <c r="B29" s="54"/>
      <c r="C29" s="54"/>
      <c r="D29" s="54"/>
      <c r="E29" s="54"/>
      <c r="F29" s="55"/>
      <c r="G29" s="55"/>
      <c r="H29" s="36">
        <f t="shared" si="2"/>
        <v>0</v>
      </c>
      <c r="Q29" s="30" t="s">
        <v>103</v>
      </c>
      <c r="R29" s="31">
        <f t="shared" si="0"/>
        <v>0</v>
      </c>
      <c r="S29" s="31">
        <f t="shared" si="1"/>
        <v>0</v>
      </c>
    </row>
    <row r="30" spans="1:19" s="25" customFormat="1" ht="20.95" customHeight="1" thickBot="1" x14ac:dyDescent="0.55000000000000004">
      <c r="A30" s="54"/>
      <c r="B30" s="54"/>
      <c r="C30" s="54"/>
      <c r="D30" s="54"/>
      <c r="E30" s="54"/>
      <c r="F30" s="55"/>
      <c r="G30" s="55"/>
      <c r="H30" s="36">
        <f t="shared" si="2"/>
        <v>0</v>
      </c>
      <c r="Q30" s="30" t="s">
        <v>104</v>
      </c>
      <c r="R30" s="31">
        <f t="shared" si="0"/>
        <v>0</v>
      </c>
      <c r="S30" s="31">
        <f t="shared" si="1"/>
        <v>0</v>
      </c>
    </row>
    <row r="31" spans="1:19" s="25" customFormat="1" ht="20.95" customHeight="1" thickBot="1" x14ac:dyDescent="0.55000000000000004">
      <c r="A31" s="54"/>
      <c r="B31" s="54"/>
      <c r="C31" s="54"/>
      <c r="D31" s="54"/>
      <c r="E31" s="54"/>
      <c r="F31" s="55"/>
      <c r="G31" s="55"/>
      <c r="H31" s="36">
        <f t="shared" si="2"/>
        <v>0</v>
      </c>
      <c r="Q31" s="30" t="s">
        <v>105</v>
      </c>
      <c r="R31" s="31">
        <f t="shared" si="0"/>
        <v>0</v>
      </c>
      <c r="S31" s="31">
        <f t="shared" si="1"/>
        <v>0</v>
      </c>
    </row>
    <row r="32" spans="1:19" s="25" customFormat="1" ht="20.95" customHeight="1" thickBot="1" x14ac:dyDescent="0.55000000000000004">
      <c r="A32" s="54"/>
      <c r="B32" s="54"/>
      <c r="C32" s="54"/>
      <c r="D32" s="54"/>
      <c r="E32" s="54"/>
      <c r="F32" s="55"/>
      <c r="G32" s="55"/>
      <c r="H32" s="36">
        <f t="shared" si="2"/>
        <v>0</v>
      </c>
      <c r="Q32" s="30" t="s">
        <v>106</v>
      </c>
      <c r="R32" s="31">
        <f t="shared" si="0"/>
        <v>0</v>
      </c>
      <c r="S32" s="31">
        <f t="shared" si="1"/>
        <v>0</v>
      </c>
    </row>
    <row r="33" spans="1:19" s="25" customFormat="1" ht="20.95" customHeight="1" thickBot="1" x14ac:dyDescent="0.55000000000000004">
      <c r="A33" s="54"/>
      <c r="B33" s="54"/>
      <c r="C33" s="54"/>
      <c r="D33" s="54"/>
      <c r="E33" s="54"/>
      <c r="F33" s="55"/>
      <c r="G33" s="55"/>
      <c r="H33" s="36">
        <f t="shared" si="2"/>
        <v>0</v>
      </c>
      <c r="Q33" s="30" t="s">
        <v>107</v>
      </c>
      <c r="R33" s="31">
        <f t="shared" si="0"/>
        <v>0</v>
      </c>
      <c r="S33" s="31">
        <f t="shared" si="1"/>
        <v>0</v>
      </c>
    </row>
    <row r="34" spans="1:19" s="25" customFormat="1" ht="20.95" customHeight="1" thickBot="1" x14ac:dyDescent="0.55000000000000004">
      <c r="A34" s="54"/>
      <c r="B34" s="54"/>
      <c r="C34" s="54"/>
      <c r="D34" s="54"/>
      <c r="E34" s="54"/>
      <c r="F34" s="55"/>
      <c r="G34" s="55"/>
      <c r="H34" s="36">
        <f t="shared" si="2"/>
        <v>0</v>
      </c>
      <c r="Q34" s="30" t="s">
        <v>108</v>
      </c>
      <c r="R34" s="31">
        <f t="shared" si="0"/>
        <v>0</v>
      </c>
      <c r="S34" s="31">
        <f t="shared" si="1"/>
        <v>0</v>
      </c>
    </row>
    <row r="35" spans="1:19" s="25" customFormat="1" ht="20.95" customHeight="1" thickBot="1" x14ac:dyDescent="0.55000000000000004">
      <c r="A35" s="54"/>
      <c r="B35" s="54"/>
      <c r="C35" s="54"/>
      <c r="D35" s="54"/>
      <c r="E35" s="54"/>
      <c r="F35" s="55"/>
      <c r="G35" s="55"/>
      <c r="H35" s="36">
        <f t="shared" si="2"/>
        <v>0</v>
      </c>
      <c r="Q35" s="30" t="s">
        <v>109</v>
      </c>
      <c r="R35" s="31">
        <f t="shared" ref="R35:R66" si="3">COUNTIF($C$15:$C$44,Q35)</f>
        <v>0</v>
      </c>
      <c r="S35" s="31">
        <f t="shared" ref="S35:S66" si="4">SUMIF($C$15:$C$44,Q35,$F$15:$F$44)+SUMIF($C$15:$C$44,Q35,$G$15:$G$44)</f>
        <v>0</v>
      </c>
    </row>
    <row r="36" spans="1:19" s="25" customFormat="1" ht="20.95" customHeight="1" thickBot="1" x14ac:dyDescent="0.55000000000000004">
      <c r="A36" s="54"/>
      <c r="B36" s="54"/>
      <c r="C36" s="54"/>
      <c r="D36" s="54"/>
      <c r="E36" s="54"/>
      <c r="F36" s="55"/>
      <c r="G36" s="55"/>
      <c r="H36" s="36">
        <f t="shared" si="2"/>
        <v>0</v>
      </c>
      <c r="Q36" s="30" t="s">
        <v>110</v>
      </c>
      <c r="R36" s="31">
        <f t="shared" si="3"/>
        <v>0</v>
      </c>
      <c r="S36" s="31">
        <f t="shared" si="4"/>
        <v>0</v>
      </c>
    </row>
    <row r="37" spans="1:19" s="25" customFormat="1" ht="20.95" customHeight="1" thickBot="1" x14ac:dyDescent="0.55000000000000004">
      <c r="A37" s="54"/>
      <c r="B37" s="54"/>
      <c r="C37" s="54"/>
      <c r="D37" s="54"/>
      <c r="E37" s="54"/>
      <c r="F37" s="55"/>
      <c r="G37" s="55"/>
      <c r="H37" s="36">
        <f t="shared" si="2"/>
        <v>0</v>
      </c>
      <c r="Q37" s="30" t="s">
        <v>111</v>
      </c>
      <c r="R37" s="31">
        <f t="shared" si="3"/>
        <v>0</v>
      </c>
      <c r="S37" s="31">
        <f t="shared" si="4"/>
        <v>0</v>
      </c>
    </row>
    <row r="38" spans="1:19" s="25" customFormat="1" ht="20.95" customHeight="1" thickBot="1" x14ac:dyDescent="0.55000000000000004">
      <c r="A38" s="54"/>
      <c r="B38" s="54"/>
      <c r="C38" s="54"/>
      <c r="D38" s="54"/>
      <c r="E38" s="54"/>
      <c r="F38" s="55"/>
      <c r="G38" s="55"/>
      <c r="H38" s="36">
        <f t="shared" si="2"/>
        <v>0</v>
      </c>
      <c r="Q38" s="30" t="s">
        <v>112</v>
      </c>
      <c r="R38" s="31">
        <f t="shared" si="3"/>
        <v>0</v>
      </c>
      <c r="S38" s="31">
        <f t="shared" si="4"/>
        <v>0</v>
      </c>
    </row>
    <row r="39" spans="1:19" s="25" customFormat="1" ht="20.95" customHeight="1" thickBot="1" x14ac:dyDescent="0.55000000000000004">
      <c r="A39" s="54"/>
      <c r="B39" s="54"/>
      <c r="C39" s="54"/>
      <c r="D39" s="54"/>
      <c r="E39" s="54"/>
      <c r="F39" s="55"/>
      <c r="G39" s="55"/>
      <c r="H39" s="36">
        <f t="shared" si="2"/>
        <v>0</v>
      </c>
      <c r="Q39" s="30" t="s">
        <v>113</v>
      </c>
      <c r="R39" s="31">
        <f t="shared" si="3"/>
        <v>0</v>
      </c>
      <c r="S39" s="31">
        <f t="shared" si="4"/>
        <v>0</v>
      </c>
    </row>
    <row r="40" spans="1:19" s="25" customFormat="1" ht="20.95" customHeight="1" thickBot="1" x14ac:dyDescent="0.55000000000000004">
      <c r="A40" s="54"/>
      <c r="B40" s="54"/>
      <c r="C40" s="54"/>
      <c r="D40" s="54"/>
      <c r="E40" s="54"/>
      <c r="F40" s="55"/>
      <c r="G40" s="55"/>
      <c r="H40" s="36">
        <f t="shared" si="2"/>
        <v>0</v>
      </c>
      <c r="Q40" s="30" t="s">
        <v>114</v>
      </c>
      <c r="R40" s="31">
        <f t="shared" si="3"/>
        <v>0</v>
      </c>
      <c r="S40" s="31">
        <f t="shared" si="4"/>
        <v>0</v>
      </c>
    </row>
    <row r="41" spans="1:19" ht="20.95" customHeight="1" thickBot="1" x14ac:dyDescent="0.55000000000000004">
      <c r="A41" s="54"/>
      <c r="B41" s="54"/>
      <c r="C41" s="54"/>
      <c r="D41" s="54"/>
      <c r="E41" s="54"/>
      <c r="F41" s="55"/>
      <c r="G41" s="55"/>
      <c r="H41" s="36">
        <f t="shared" si="2"/>
        <v>0</v>
      </c>
      <c r="Q41" s="30" t="s">
        <v>115</v>
      </c>
      <c r="R41" s="31">
        <f t="shared" si="3"/>
        <v>0</v>
      </c>
      <c r="S41" s="31">
        <f t="shared" si="4"/>
        <v>0</v>
      </c>
    </row>
    <row r="42" spans="1:19" ht="20.95" customHeight="1" thickBot="1" x14ac:dyDescent="0.55000000000000004">
      <c r="A42" s="54"/>
      <c r="B42" s="54"/>
      <c r="C42" s="54"/>
      <c r="D42" s="54"/>
      <c r="E42" s="54"/>
      <c r="F42" s="55"/>
      <c r="G42" s="55"/>
      <c r="H42" s="36">
        <f t="shared" si="2"/>
        <v>0</v>
      </c>
      <c r="Q42" s="30" t="s">
        <v>116</v>
      </c>
      <c r="R42" s="31">
        <f t="shared" si="3"/>
        <v>0</v>
      </c>
      <c r="S42" s="31">
        <f t="shared" si="4"/>
        <v>0</v>
      </c>
    </row>
    <row r="43" spans="1:19" ht="20.95" customHeight="1" thickBot="1" x14ac:dyDescent="0.55000000000000004">
      <c r="A43" s="54"/>
      <c r="B43" s="54"/>
      <c r="C43" s="54"/>
      <c r="D43" s="54"/>
      <c r="E43" s="54"/>
      <c r="F43" s="55"/>
      <c r="G43" s="55"/>
      <c r="H43" s="36">
        <f t="shared" si="2"/>
        <v>0</v>
      </c>
      <c r="Q43" s="30" t="s">
        <v>117</v>
      </c>
      <c r="R43" s="31">
        <f t="shared" si="3"/>
        <v>0</v>
      </c>
      <c r="S43" s="31">
        <f t="shared" si="4"/>
        <v>0</v>
      </c>
    </row>
    <row r="44" spans="1:19" ht="20.95" customHeight="1" thickBot="1" x14ac:dyDescent="0.55000000000000004">
      <c r="A44" s="54"/>
      <c r="B44" s="54"/>
      <c r="C44" s="54"/>
      <c r="D44" s="54"/>
      <c r="E44" s="54"/>
      <c r="F44" s="55"/>
      <c r="G44" s="55"/>
      <c r="H44" s="36">
        <f t="shared" si="2"/>
        <v>0</v>
      </c>
      <c r="Q44" s="30" t="s">
        <v>118</v>
      </c>
      <c r="R44" s="31">
        <f t="shared" si="3"/>
        <v>0</v>
      </c>
      <c r="S44" s="31">
        <f t="shared" si="4"/>
        <v>0</v>
      </c>
    </row>
    <row r="45" spans="1:19" ht="20.95" customHeight="1" thickBot="1" x14ac:dyDescent="0.55000000000000004">
      <c r="A45" s="142" t="s">
        <v>24</v>
      </c>
      <c r="B45" s="143"/>
      <c r="C45" s="143"/>
      <c r="D45" s="143"/>
      <c r="E45" s="144"/>
      <c r="F45" s="38">
        <f>SUMIF(F15:F44,"&lt;&gt;#N/A")</f>
        <v>0</v>
      </c>
      <c r="G45" s="38">
        <f>SUMIF(G15:G44,"&lt;&gt;#N/A")</f>
        <v>0</v>
      </c>
      <c r="H45" s="38">
        <f>SUMIF(H15:H44,"&lt;&gt;#N/A")</f>
        <v>0</v>
      </c>
      <c r="Q45" s="30" t="s">
        <v>119</v>
      </c>
      <c r="R45" s="31">
        <f t="shared" si="3"/>
        <v>0</v>
      </c>
      <c r="S45" s="31">
        <f t="shared" si="4"/>
        <v>0</v>
      </c>
    </row>
    <row r="46" spans="1:19" ht="20.95" customHeight="1" thickBot="1" x14ac:dyDescent="0.55000000000000004">
      <c r="A46" s="25"/>
      <c r="B46" s="25"/>
      <c r="C46" s="25"/>
      <c r="D46" s="25"/>
      <c r="E46" s="25"/>
      <c r="F46" s="25"/>
      <c r="G46" s="25"/>
      <c r="H46" s="25"/>
      <c r="Q46" s="30" t="s">
        <v>120</v>
      </c>
      <c r="R46" s="31">
        <f t="shared" si="3"/>
        <v>0</v>
      </c>
      <c r="S46" s="31">
        <f t="shared" si="4"/>
        <v>0</v>
      </c>
    </row>
    <row r="47" spans="1:19" ht="20.95" customHeight="1" thickBot="1" x14ac:dyDescent="0.55000000000000004">
      <c r="A47" s="39" t="s">
        <v>25</v>
      </c>
      <c r="B47" s="39"/>
      <c r="C47" s="25"/>
      <c r="D47" s="25"/>
      <c r="E47" s="25"/>
      <c r="F47" s="25"/>
      <c r="G47" s="25"/>
      <c r="H47" s="25"/>
      <c r="Q47" s="30" t="s">
        <v>121</v>
      </c>
      <c r="R47" s="31">
        <f t="shared" si="3"/>
        <v>0</v>
      </c>
      <c r="S47" s="31">
        <f t="shared" si="4"/>
        <v>0</v>
      </c>
    </row>
    <row r="48" spans="1:19" ht="20.95" customHeight="1" thickBot="1" x14ac:dyDescent="0.55000000000000004">
      <c r="A48" s="40" t="s">
        <v>26</v>
      </c>
      <c r="B48" s="41" t="s">
        <v>27</v>
      </c>
      <c r="C48" s="42" t="s">
        <v>256</v>
      </c>
      <c r="D48" s="43" t="s">
        <v>255</v>
      </c>
      <c r="E48" s="44" t="s">
        <v>254</v>
      </c>
      <c r="F48" s="41" t="s">
        <v>220</v>
      </c>
      <c r="G48" s="25"/>
      <c r="H48" s="25"/>
      <c r="Q48" s="30" t="s">
        <v>122</v>
      </c>
      <c r="R48" s="31">
        <f t="shared" si="3"/>
        <v>0</v>
      </c>
      <c r="S48" s="31">
        <f t="shared" si="4"/>
        <v>0</v>
      </c>
    </row>
    <row r="49" spans="1:19" ht="20.95" customHeight="1" thickBot="1" x14ac:dyDescent="0.55000000000000004">
      <c r="A49" s="46">
        <f>COUNTA(C15:C44)</f>
        <v>0</v>
      </c>
      <c r="B49" s="47">
        <f>COUNTA(B15:B44)</f>
        <v>0</v>
      </c>
      <c r="C49" s="48">
        <f>F45</f>
        <v>0</v>
      </c>
      <c r="D49" s="49">
        <f>G45</f>
        <v>0</v>
      </c>
      <c r="E49" s="50">
        <f>C49+D49</f>
        <v>0</v>
      </c>
      <c r="F49" s="58">
        <f>H45</f>
        <v>0</v>
      </c>
      <c r="G49" s="25"/>
      <c r="H49" s="25"/>
      <c r="Q49" s="30" t="s">
        <v>123</v>
      </c>
      <c r="R49" s="31">
        <f t="shared" si="3"/>
        <v>0</v>
      </c>
      <c r="S49" s="31">
        <f t="shared" si="4"/>
        <v>0</v>
      </c>
    </row>
    <row r="50" spans="1:19" ht="18.3" thickBot="1" x14ac:dyDescent="0.55000000000000004">
      <c r="A50" s="25"/>
      <c r="B50" s="25"/>
      <c r="C50" s="25"/>
      <c r="D50" s="25"/>
      <c r="E50" s="25"/>
      <c r="F50" s="25"/>
      <c r="G50" s="25"/>
      <c r="H50" s="25"/>
      <c r="Q50" s="30" t="s">
        <v>124</v>
      </c>
      <c r="R50" s="31">
        <f t="shared" si="3"/>
        <v>0</v>
      </c>
      <c r="S50" s="31">
        <f t="shared" si="4"/>
        <v>0</v>
      </c>
    </row>
    <row r="51" spans="1:19" ht="18.3" thickBot="1" x14ac:dyDescent="0.55000000000000004">
      <c r="A51" s="25"/>
      <c r="B51" s="25"/>
      <c r="C51" s="25"/>
      <c r="D51" s="25"/>
      <c r="E51" s="25"/>
      <c r="F51" s="25"/>
      <c r="G51" s="25"/>
      <c r="H51" s="25"/>
      <c r="Q51" s="30" t="s">
        <v>125</v>
      </c>
      <c r="R51" s="31">
        <f t="shared" si="3"/>
        <v>0</v>
      </c>
      <c r="S51" s="31">
        <f t="shared" si="4"/>
        <v>0</v>
      </c>
    </row>
    <row r="52" spans="1:19" ht="18.3" thickBot="1" x14ac:dyDescent="0.55000000000000004">
      <c r="Q52" s="30" t="s">
        <v>126</v>
      </c>
      <c r="R52" s="31">
        <f t="shared" si="3"/>
        <v>0</v>
      </c>
      <c r="S52" s="31">
        <f t="shared" si="4"/>
        <v>0</v>
      </c>
    </row>
    <row r="53" spans="1:19" ht="18.3" thickBot="1" x14ac:dyDescent="0.55000000000000004">
      <c r="Q53" s="30" t="s">
        <v>127</v>
      </c>
      <c r="R53" s="31">
        <f t="shared" si="3"/>
        <v>0</v>
      </c>
      <c r="S53" s="31">
        <f t="shared" si="4"/>
        <v>0</v>
      </c>
    </row>
    <row r="54" spans="1:19" ht="18.3" thickBot="1" x14ac:dyDescent="0.55000000000000004">
      <c r="Q54" s="30" t="s">
        <v>128</v>
      </c>
      <c r="R54" s="31">
        <f t="shared" si="3"/>
        <v>0</v>
      </c>
      <c r="S54" s="31">
        <f t="shared" si="4"/>
        <v>0</v>
      </c>
    </row>
    <row r="55" spans="1:19" ht="18.3" thickBot="1" x14ac:dyDescent="0.55000000000000004">
      <c r="Q55" s="30" t="s">
        <v>129</v>
      </c>
      <c r="R55" s="31">
        <f t="shared" si="3"/>
        <v>0</v>
      </c>
      <c r="S55" s="31">
        <f t="shared" si="4"/>
        <v>0</v>
      </c>
    </row>
    <row r="56" spans="1:19" ht="18.3" thickBot="1" x14ac:dyDescent="0.55000000000000004">
      <c r="Q56" s="30" t="s">
        <v>130</v>
      </c>
      <c r="R56" s="31">
        <f t="shared" si="3"/>
        <v>0</v>
      </c>
      <c r="S56" s="31">
        <f t="shared" si="4"/>
        <v>0</v>
      </c>
    </row>
    <row r="57" spans="1:19" ht="18.3" thickBot="1" x14ac:dyDescent="0.55000000000000004">
      <c r="Q57" s="30" t="s">
        <v>131</v>
      </c>
      <c r="R57" s="31">
        <f t="shared" si="3"/>
        <v>0</v>
      </c>
      <c r="S57" s="31">
        <f t="shared" si="4"/>
        <v>0</v>
      </c>
    </row>
    <row r="58" spans="1:19" ht="18.3" thickBot="1" x14ac:dyDescent="0.55000000000000004">
      <c r="Q58" s="30" t="s">
        <v>132</v>
      </c>
      <c r="R58" s="31">
        <f t="shared" si="3"/>
        <v>0</v>
      </c>
      <c r="S58" s="31">
        <f t="shared" si="4"/>
        <v>0</v>
      </c>
    </row>
    <row r="59" spans="1:19" ht="18.3" thickBot="1" x14ac:dyDescent="0.55000000000000004">
      <c r="Q59" s="30" t="s">
        <v>133</v>
      </c>
      <c r="R59" s="31">
        <f t="shared" si="3"/>
        <v>0</v>
      </c>
      <c r="S59" s="31">
        <f t="shared" si="4"/>
        <v>0</v>
      </c>
    </row>
    <row r="60" spans="1:19" ht="18.3" thickBot="1" x14ac:dyDescent="0.55000000000000004">
      <c r="Q60" s="30" t="s">
        <v>134</v>
      </c>
      <c r="R60" s="31">
        <f t="shared" si="3"/>
        <v>0</v>
      </c>
      <c r="S60" s="31">
        <f t="shared" si="4"/>
        <v>0</v>
      </c>
    </row>
    <row r="61" spans="1:19" ht="18.3" thickBot="1" x14ac:dyDescent="0.55000000000000004">
      <c r="Q61" s="30" t="s">
        <v>135</v>
      </c>
      <c r="R61" s="31">
        <f t="shared" si="3"/>
        <v>0</v>
      </c>
      <c r="S61" s="31">
        <f t="shared" si="4"/>
        <v>0</v>
      </c>
    </row>
    <row r="62" spans="1:19" ht="18.3" thickBot="1" x14ac:dyDescent="0.55000000000000004">
      <c r="Q62" s="30" t="s">
        <v>136</v>
      </c>
      <c r="R62" s="31">
        <f t="shared" si="3"/>
        <v>0</v>
      </c>
      <c r="S62" s="31">
        <f t="shared" si="4"/>
        <v>0</v>
      </c>
    </row>
    <row r="63" spans="1:19" ht="18.3" thickBot="1" x14ac:dyDescent="0.55000000000000004">
      <c r="Q63" s="30" t="s">
        <v>137</v>
      </c>
      <c r="R63" s="31">
        <f t="shared" si="3"/>
        <v>0</v>
      </c>
      <c r="S63" s="31">
        <f t="shared" si="4"/>
        <v>0</v>
      </c>
    </row>
    <row r="64" spans="1:19" ht="18.3" thickBot="1" x14ac:dyDescent="0.55000000000000004">
      <c r="Q64" s="30" t="s">
        <v>138</v>
      </c>
      <c r="R64" s="31">
        <f t="shared" si="3"/>
        <v>0</v>
      </c>
      <c r="S64" s="31">
        <f t="shared" si="4"/>
        <v>0</v>
      </c>
    </row>
    <row r="65" spans="17:19" ht="18.3" thickBot="1" x14ac:dyDescent="0.55000000000000004">
      <c r="Q65" s="30" t="s">
        <v>139</v>
      </c>
      <c r="R65" s="31">
        <f t="shared" si="3"/>
        <v>0</v>
      </c>
      <c r="S65" s="31">
        <f t="shared" si="4"/>
        <v>0</v>
      </c>
    </row>
    <row r="66" spans="17:19" ht="18.3" thickBot="1" x14ac:dyDescent="0.55000000000000004">
      <c r="Q66" s="30" t="s">
        <v>140</v>
      </c>
      <c r="R66" s="31">
        <f t="shared" si="3"/>
        <v>0</v>
      </c>
      <c r="S66" s="31">
        <f t="shared" si="4"/>
        <v>0</v>
      </c>
    </row>
    <row r="67" spans="17:19" ht="18.3" thickBot="1" x14ac:dyDescent="0.55000000000000004">
      <c r="Q67" s="30" t="s">
        <v>141</v>
      </c>
      <c r="R67" s="31">
        <f t="shared" ref="R67:R98" si="5">COUNTIF($C$15:$C$44,Q67)</f>
        <v>0</v>
      </c>
      <c r="S67" s="31">
        <f t="shared" ref="S67:S98" si="6">SUMIF($C$15:$C$44,Q67,$F$15:$F$44)+SUMIF($C$15:$C$44,Q67,$G$15:$G$44)</f>
        <v>0</v>
      </c>
    </row>
    <row r="68" spans="17:19" ht="18.3" thickBot="1" x14ac:dyDescent="0.55000000000000004">
      <c r="Q68" s="30" t="s">
        <v>142</v>
      </c>
      <c r="R68" s="31">
        <f t="shared" si="5"/>
        <v>0</v>
      </c>
      <c r="S68" s="31">
        <f t="shared" si="6"/>
        <v>0</v>
      </c>
    </row>
    <row r="69" spans="17:19" ht="18.3" thickBot="1" x14ac:dyDescent="0.55000000000000004">
      <c r="Q69" s="30" t="s">
        <v>143</v>
      </c>
      <c r="R69" s="31">
        <f t="shared" si="5"/>
        <v>0</v>
      </c>
      <c r="S69" s="31">
        <f t="shared" si="6"/>
        <v>0</v>
      </c>
    </row>
    <row r="70" spans="17:19" ht="18.3" thickBot="1" x14ac:dyDescent="0.55000000000000004">
      <c r="Q70" s="30" t="s">
        <v>144</v>
      </c>
      <c r="R70" s="31">
        <f t="shared" si="5"/>
        <v>0</v>
      </c>
      <c r="S70" s="31">
        <f t="shared" si="6"/>
        <v>0</v>
      </c>
    </row>
    <row r="71" spans="17:19" ht="18.3" thickBot="1" x14ac:dyDescent="0.55000000000000004">
      <c r="Q71" s="30" t="s">
        <v>145</v>
      </c>
      <c r="R71" s="31">
        <f t="shared" si="5"/>
        <v>0</v>
      </c>
      <c r="S71" s="31">
        <f t="shared" si="6"/>
        <v>0</v>
      </c>
    </row>
    <row r="72" spans="17:19" ht="18.3" thickBot="1" x14ac:dyDescent="0.55000000000000004">
      <c r="Q72" s="30" t="s">
        <v>146</v>
      </c>
      <c r="R72" s="31">
        <f t="shared" si="5"/>
        <v>0</v>
      </c>
      <c r="S72" s="31">
        <f t="shared" si="6"/>
        <v>0</v>
      </c>
    </row>
    <row r="73" spans="17:19" ht="18.3" thickBot="1" x14ac:dyDescent="0.55000000000000004">
      <c r="Q73" s="30" t="s">
        <v>147</v>
      </c>
      <c r="R73" s="31">
        <f t="shared" si="5"/>
        <v>0</v>
      </c>
      <c r="S73" s="31">
        <f t="shared" si="6"/>
        <v>0</v>
      </c>
    </row>
    <row r="74" spans="17:19" ht="18.3" thickBot="1" x14ac:dyDescent="0.55000000000000004">
      <c r="Q74" s="30" t="s">
        <v>148</v>
      </c>
      <c r="R74" s="31">
        <f t="shared" si="5"/>
        <v>0</v>
      </c>
      <c r="S74" s="31">
        <f t="shared" si="6"/>
        <v>0</v>
      </c>
    </row>
    <row r="75" spans="17:19" ht="18.3" thickBot="1" x14ac:dyDescent="0.55000000000000004">
      <c r="Q75" s="30" t="s">
        <v>149</v>
      </c>
      <c r="R75" s="31">
        <f t="shared" si="5"/>
        <v>0</v>
      </c>
      <c r="S75" s="31">
        <f t="shared" si="6"/>
        <v>0</v>
      </c>
    </row>
    <row r="76" spans="17:19" ht="18.3" thickBot="1" x14ac:dyDescent="0.55000000000000004">
      <c r="Q76" s="30" t="s">
        <v>150</v>
      </c>
      <c r="R76" s="31">
        <f t="shared" si="5"/>
        <v>0</v>
      </c>
      <c r="S76" s="31">
        <f t="shared" si="6"/>
        <v>0</v>
      </c>
    </row>
    <row r="77" spans="17:19" ht="18.3" thickBot="1" x14ac:dyDescent="0.55000000000000004">
      <c r="Q77" s="30" t="s">
        <v>151</v>
      </c>
      <c r="R77" s="31">
        <f t="shared" si="5"/>
        <v>0</v>
      </c>
      <c r="S77" s="31">
        <f t="shared" si="6"/>
        <v>0</v>
      </c>
    </row>
    <row r="78" spans="17:19" ht="18.3" thickBot="1" x14ac:dyDescent="0.55000000000000004">
      <c r="Q78" s="30" t="s">
        <v>152</v>
      </c>
      <c r="R78" s="31">
        <f t="shared" si="5"/>
        <v>0</v>
      </c>
      <c r="S78" s="31">
        <f t="shared" si="6"/>
        <v>0</v>
      </c>
    </row>
    <row r="79" spans="17:19" ht="18.3" thickBot="1" x14ac:dyDescent="0.55000000000000004">
      <c r="Q79" s="30" t="s">
        <v>153</v>
      </c>
      <c r="R79" s="31">
        <f t="shared" si="5"/>
        <v>0</v>
      </c>
      <c r="S79" s="31">
        <f t="shared" si="6"/>
        <v>0</v>
      </c>
    </row>
    <row r="80" spans="17:19" ht="18.3" thickBot="1" x14ac:dyDescent="0.55000000000000004">
      <c r="Q80" s="30" t="s">
        <v>154</v>
      </c>
      <c r="R80" s="31">
        <f t="shared" si="5"/>
        <v>0</v>
      </c>
      <c r="S80" s="31">
        <f t="shared" si="6"/>
        <v>0</v>
      </c>
    </row>
    <row r="81" spans="17:19" ht="18.3" thickBot="1" x14ac:dyDescent="0.55000000000000004">
      <c r="Q81" s="30" t="s">
        <v>155</v>
      </c>
      <c r="R81" s="31">
        <f t="shared" si="5"/>
        <v>0</v>
      </c>
      <c r="S81" s="31">
        <f t="shared" si="6"/>
        <v>0</v>
      </c>
    </row>
    <row r="82" spans="17:19" ht="18.3" thickBot="1" x14ac:dyDescent="0.55000000000000004">
      <c r="Q82" s="30" t="s">
        <v>156</v>
      </c>
      <c r="R82" s="31">
        <f t="shared" si="5"/>
        <v>0</v>
      </c>
      <c r="S82" s="31">
        <f t="shared" si="6"/>
        <v>0</v>
      </c>
    </row>
    <row r="83" spans="17:19" ht="18.3" thickBot="1" x14ac:dyDescent="0.55000000000000004">
      <c r="Q83" s="30" t="s">
        <v>157</v>
      </c>
      <c r="R83" s="31">
        <f t="shared" si="5"/>
        <v>0</v>
      </c>
      <c r="S83" s="31">
        <f t="shared" si="6"/>
        <v>0</v>
      </c>
    </row>
    <row r="84" spans="17:19" ht="18.3" thickBot="1" x14ac:dyDescent="0.55000000000000004">
      <c r="Q84" s="30" t="s">
        <v>158</v>
      </c>
      <c r="R84" s="31">
        <f t="shared" si="5"/>
        <v>0</v>
      </c>
      <c r="S84" s="31">
        <f t="shared" si="6"/>
        <v>0</v>
      </c>
    </row>
    <row r="85" spans="17:19" ht="18.3" thickBot="1" x14ac:dyDescent="0.55000000000000004">
      <c r="Q85" s="30" t="s">
        <v>159</v>
      </c>
      <c r="R85" s="31">
        <f t="shared" si="5"/>
        <v>0</v>
      </c>
      <c r="S85" s="31">
        <f t="shared" si="6"/>
        <v>0</v>
      </c>
    </row>
    <row r="86" spans="17:19" ht="18.3" thickBot="1" x14ac:dyDescent="0.55000000000000004">
      <c r="Q86" s="30" t="s">
        <v>160</v>
      </c>
      <c r="R86" s="31">
        <f t="shared" si="5"/>
        <v>0</v>
      </c>
      <c r="S86" s="31">
        <f t="shared" si="6"/>
        <v>0</v>
      </c>
    </row>
    <row r="87" spans="17:19" ht="18.3" thickBot="1" x14ac:dyDescent="0.55000000000000004">
      <c r="Q87" s="30" t="s">
        <v>161</v>
      </c>
      <c r="R87" s="31">
        <f t="shared" si="5"/>
        <v>0</v>
      </c>
      <c r="S87" s="31">
        <f t="shared" si="6"/>
        <v>0</v>
      </c>
    </row>
    <row r="88" spans="17:19" ht="18.3" thickBot="1" x14ac:dyDescent="0.55000000000000004">
      <c r="Q88" s="30" t="s">
        <v>162</v>
      </c>
      <c r="R88" s="31">
        <f t="shared" si="5"/>
        <v>0</v>
      </c>
      <c r="S88" s="31">
        <f t="shared" si="6"/>
        <v>0</v>
      </c>
    </row>
    <row r="89" spans="17:19" ht="18.3" thickBot="1" x14ac:dyDescent="0.55000000000000004">
      <c r="Q89" s="30" t="s">
        <v>163</v>
      </c>
      <c r="R89" s="31">
        <f t="shared" si="5"/>
        <v>0</v>
      </c>
      <c r="S89" s="31">
        <f t="shared" si="6"/>
        <v>0</v>
      </c>
    </row>
    <row r="90" spans="17:19" ht="18.3" thickBot="1" x14ac:dyDescent="0.55000000000000004">
      <c r="Q90" s="30" t="s">
        <v>164</v>
      </c>
      <c r="R90" s="31">
        <f t="shared" si="5"/>
        <v>0</v>
      </c>
      <c r="S90" s="31">
        <f t="shared" si="6"/>
        <v>0</v>
      </c>
    </row>
    <row r="91" spans="17:19" ht="18.3" thickBot="1" x14ac:dyDescent="0.55000000000000004">
      <c r="Q91" s="30" t="s">
        <v>165</v>
      </c>
      <c r="R91" s="31">
        <f t="shared" si="5"/>
        <v>0</v>
      </c>
      <c r="S91" s="31">
        <f t="shared" si="6"/>
        <v>0</v>
      </c>
    </row>
    <row r="92" spans="17:19" ht="18.3" thickBot="1" x14ac:dyDescent="0.55000000000000004">
      <c r="Q92" s="30" t="s">
        <v>166</v>
      </c>
      <c r="R92" s="31">
        <f t="shared" si="5"/>
        <v>0</v>
      </c>
      <c r="S92" s="31">
        <f t="shared" si="6"/>
        <v>0</v>
      </c>
    </row>
    <row r="93" spans="17:19" ht="18.3" thickBot="1" x14ac:dyDescent="0.55000000000000004">
      <c r="Q93" s="30" t="s">
        <v>167</v>
      </c>
      <c r="R93" s="31">
        <f t="shared" si="5"/>
        <v>0</v>
      </c>
      <c r="S93" s="31">
        <f t="shared" si="6"/>
        <v>0</v>
      </c>
    </row>
    <row r="94" spans="17:19" ht="18.3" thickBot="1" x14ac:dyDescent="0.55000000000000004">
      <c r="Q94" s="30" t="s">
        <v>168</v>
      </c>
      <c r="R94" s="31">
        <f t="shared" si="5"/>
        <v>0</v>
      </c>
      <c r="S94" s="31">
        <f t="shared" si="6"/>
        <v>0</v>
      </c>
    </row>
    <row r="95" spans="17:19" ht="18.3" thickBot="1" x14ac:dyDescent="0.55000000000000004">
      <c r="Q95" s="30" t="s">
        <v>169</v>
      </c>
      <c r="R95" s="31">
        <f t="shared" si="5"/>
        <v>0</v>
      </c>
      <c r="S95" s="31">
        <f t="shared" si="6"/>
        <v>0</v>
      </c>
    </row>
    <row r="96" spans="17:19" ht="18.3" thickBot="1" x14ac:dyDescent="0.55000000000000004">
      <c r="Q96" s="30" t="s">
        <v>170</v>
      </c>
      <c r="R96" s="31">
        <f t="shared" si="5"/>
        <v>0</v>
      </c>
      <c r="S96" s="31">
        <f t="shared" si="6"/>
        <v>0</v>
      </c>
    </row>
    <row r="97" spans="17:19" ht="18.3" thickBot="1" x14ac:dyDescent="0.55000000000000004">
      <c r="Q97" s="30" t="s">
        <v>171</v>
      </c>
      <c r="R97" s="31">
        <f t="shared" si="5"/>
        <v>0</v>
      </c>
      <c r="S97" s="31">
        <f t="shared" si="6"/>
        <v>0</v>
      </c>
    </row>
    <row r="98" spans="17:19" ht="18.3" thickBot="1" x14ac:dyDescent="0.55000000000000004">
      <c r="Q98" s="30" t="s">
        <v>172</v>
      </c>
      <c r="R98" s="31">
        <f t="shared" si="5"/>
        <v>0</v>
      </c>
      <c r="S98" s="31">
        <f t="shared" si="6"/>
        <v>0</v>
      </c>
    </row>
    <row r="99" spans="17:19" ht="18.3" thickBot="1" x14ac:dyDescent="0.55000000000000004">
      <c r="Q99" s="30" t="s">
        <v>173</v>
      </c>
      <c r="R99" s="31">
        <f t="shared" ref="R99:R130" si="7">COUNTIF($C$15:$C$44,Q99)</f>
        <v>0</v>
      </c>
      <c r="S99" s="31">
        <f t="shared" ref="S99:S130" si="8">SUMIF($C$15:$C$44,Q99,$F$15:$F$44)+SUMIF($C$15:$C$44,Q99,$G$15:$G$44)</f>
        <v>0</v>
      </c>
    </row>
    <row r="100" spans="17:19" ht="18.3" thickBot="1" x14ac:dyDescent="0.55000000000000004">
      <c r="Q100" s="30" t="s">
        <v>174</v>
      </c>
      <c r="R100" s="31">
        <f t="shared" si="7"/>
        <v>0</v>
      </c>
      <c r="S100" s="31">
        <f t="shared" si="8"/>
        <v>0</v>
      </c>
    </row>
    <row r="101" spans="17:19" ht="18.3" thickBot="1" x14ac:dyDescent="0.55000000000000004">
      <c r="Q101" s="30" t="s">
        <v>175</v>
      </c>
      <c r="R101" s="31">
        <f t="shared" si="7"/>
        <v>0</v>
      </c>
      <c r="S101" s="31">
        <f t="shared" si="8"/>
        <v>0</v>
      </c>
    </row>
    <row r="102" spans="17:19" ht="18.3" thickBot="1" x14ac:dyDescent="0.55000000000000004">
      <c r="Q102" s="30" t="s">
        <v>176</v>
      </c>
      <c r="R102" s="31">
        <f t="shared" si="7"/>
        <v>0</v>
      </c>
      <c r="S102" s="31">
        <f t="shared" si="8"/>
        <v>0</v>
      </c>
    </row>
    <row r="103" spans="17:19" ht="18.3" thickBot="1" x14ac:dyDescent="0.55000000000000004">
      <c r="Q103" s="30" t="s">
        <v>177</v>
      </c>
      <c r="R103" s="31">
        <f t="shared" si="7"/>
        <v>0</v>
      </c>
      <c r="S103" s="31">
        <f t="shared" si="8"/>
        <v>0</v>
      </c>
    </row>
    <row r="104" spans="17:19" ht="18.3" thickBot="1" x14ac:dyDescent="0.55000000000000004">
      <c r="Q104" s="30" t="s">
        <v>178</v>
      </c>
      <c r="R104" s="31">
        <f t="shared" si="7"/>
        <v>0</v>
      </c>
      <c r="S104" s="31">
        <f t="shared" si="8"/>
        <v>0</v>
      </c>
    </row>
    <row r="105" spans="17:19" ht="18.3" thickBot="1" x14ac:dyDescent="0.55000000000000004">
      <c r="Q105" s="30" t="s">
        <v>179</v>
      </c>
      <c r="R105" s="31">
        <f t="shared" si="7"/>
        <v>0</v>
      </c>
      <c r="S105" s="31">
        <f t="shared" si="8"/>
        <v>0</v>
      </c>
    </row>
    <row r="106" spans="17:19" ht="18.3" thickBot="1" x14ac:dyDescent="0.55000000000000004">
      <c r="Q106" s="30" t="s">
        <v>180</v>
      </c>
      <c r="R106" s="31">
        <f t="shared" si="7"/>
        <v>0</v>
      </c>
      <c r="S106" s="31">
        <f t="shared" si="8"/>
        <v>0</v>
      </c>
    </row>
    <row r="107" spans="17:19" ht="18.3" thickBot="1" x14ac:dyDescent="0.55000000000000004">
      <c r="Q107" s="30" t="s">
        <v>181</v>
      </c>
      <c r="R107" s="31">
        <f t="shared" si="7"/>
        <v>0</v>
      </c>
      <c r="S107" s="31">
        <f t="shared" si="8"/>
        <v>0</v>
      </c>
    </row>
    <row r="108" spans="17:19" ht="18.3" thickBot="1" x14ac:dyDescent="0.55000000000000004">
      <c r="Q108" s="30" t="s">
        <v>182</v>
      </c>
      <c r="R108" s="31">
        <f t="shared" si="7"/>
        <v>0</v>
      </c>
      <c r="S108" s="31">
        <f t="shared" si="8"/>
        <v>0</v>
      </c>
    </row>
    <row r="109" spans="17:19" ht="18.3" thickBot="1" x14ac:dyDescent="0.55000000000000004">
      <c r="Q109" s="30" t="s">
        <v>183</v>
      </c>
      <c r="R109" s="31">
        <f t="shared" si="7"/>
        <v>0</v>
      </c>
      <c r="S109" s="31">
        <f t="shared" si="8"/>
        <v>0</v>
      </c>
    </row>
    <row r="110" spans="17:19" ht="18.3" thickBot="1" x14ac:dyDescent="0.55000000000000004">
      <c r="Q110" s="30" t="s">
        <v>184</v>
      </c>
      <c r="R110" s="31">
        <f t="shared" si="7"/>
        <v>0</v>
      </c>
      <c r="S110" s="31">
        <f t="shared" si="8"/>
        <v>0</v>
      </c>
    </row>
    <row r="111" spans="17:19" ht="18.3" thickBot="1" x14ac:dyDescent="0.55000000000000004">
      <c r="Q111" s="30" t="s">
        <v>185</v>
      </c>
      <c r="R111" s="31">
        <f t="shared" si="7"/>
        <v>0</v>
      </c>
      <c r="S111" s="31">
        <f t="shared" si="8"/>
        <v>0</v>
      </c>
    </row>
    <row r="112" spans="17:19" ht="18.3" thickBot="1" x14ac:dyDescent="0.55000000000000004">
      <c r="Q112" s="30" t="s">
        <v>186</v>
      </c>
      <c r="R112" s="31">
        <f t="shared" si="7"/>
        <v>0</v>
      </c>
      <c r="S112" s="31">
        <f t="shared" si="8"/>
        <v>0</v>
      </c>
    </row>
    <row r="113" spans="17:19" ht="18.3" thickBot="1" x14ac:dyDescent="0.55000000000000004">
      <c r="Q113" s="30" t="s">
        <v>187</v>
      </c>
      <c r="R113" s="31">
        <f t="shared" si="7"/>
        <v>0</v>
      </c>
      <c r="S113" s="31">
        <f t="shared" si="8"/>
        <v>0</v>
      </c>
    </row>
    <row r="114" spans="17:19" ht="18.3" thickBot="1" x14ac:dyDescent="0.55000000000000004">
      <c r="Q114" s="30" t="s">
        <v>188</v>
      </c>
      <c r="R114" s="31">
        <f t="shared" si="7"/>
        <v>0</v>
      </c>
      <c r="S114" s="31">
        <f t="shared" si="8"/>
        <v>0</v>
      </c>
    </row>
    <row r="115" spans="17:19" ht="18.3" thickBot="1" x14ac:dyDescent="0.55000000000000004">
      <c r="Q115" s="30" t="s">
        <v>189</v>
      </c>
      <c r="R115" s="31">
        <f t="shared" si="7"/>
        <v>0</v>
      </c>
      <c r="S115" s="31">
        <f t="shared" si="8"/>
        <v>0</v>
      </c>
    </row>
    <row r="116" spans="17:19" ht="18.3" thickBot="1" x14ac:dyDescent="0.55000000000000004">
      <c r="Q116" s="30" t="s">
        <v>190</v>
      </c>
      <c r="R116" s="31">
        <f t="shared" si="7"/>
        <v>0</v>
      </c>
      <c r="S116" s="31">
        <f t="shared" si="8"/>
        <v>0</v>
      </c>
    </row>
    <row r="117" spans="17:19" ht="18.3" thickBot="1" x14ac:dyDescent="0.55000000000000004">
      <c r="Q117" s="30" t="s">
        <v>191</v>
      </c>
      <c r="R117" s="31">
        <f t="shared" si="7"/>
        <v>0</v>
      </c>
      <c r="S117" s="31">
        <f t="shared" si="8"/>
        <v>0</v>
      </c>
    </row>
    <row r="118" spans="17:19" ht="18.3" thickBot="1" x14ac:dyDescent="0.55000000000000004">
      <c r="Q118" s="30" t="s">
        <v>192</v>
      </c>
      <c r="R118" s="31">
        <f t="shared" si="7"/>
        <v>0</v>
      </c>
      <c r="S118" s="31">
        <f t="shared" si="8"/>
        <v>0</v>
      </c>
    </row>
    <row r="119" spans="17:19" ht="18.3" thickBot="1" x14ac:dyDescent="0.55000000000000004">
      <c r="Q119" s="30" t="s">
        <v>193</v>
      </c>
      <c r="R119" s="31">
        <f t="shared" si="7"/>
        <v>0</v>
      </c>
      <c r="S119" s="31">
        <f t="shared" si="8"/>
        <v>0</v>
      </c>
    </row>
    <row r="120" spans="17:19" ht="18.3" thickBot="1" x14ac:dyDescent="0.55000000000000004">
      <c r="Q120" s="30" t="s">
        <v>194</v>
      </c>
      <c r="R120" s="31">
        <f t="shared" si="7"/>
        <v>0</v>
      </c>
      <c r="S120" s="31">
        <f t="shared" si="8"/>
        <v>0</v>
      </c>
    </row>
    <row r="121" spans="17:19" ht="18.3" thickBot="1" x14ac:dyDescent="0.55000000000000004">
      <c r="Q121" s="30" t="s">
        <v>195</v>
      </c>
      <c r="R121" s="31">
        <f t="shared" si="7"/>
        <v>0</v>
      </c>
      <c r="S121" s="31">
        <f t="shared" si="8"/>
        <v>0</v>
      </c>
    </row>
    <row r="122" spans="17:19" ht="18.3" thickBot="1" x14ac:dyDescent="0.55000000000000004">
      <c r="Q122" s="30" t="s">
        <v>196</v>
      </c>
      <c r="R122" s="31">
        <f t="shared" si="7"/>
        <v>0</v>
      </c>
      <c r="S122" s="31">
        <f t="shared" si="8"/>
        <v>0</v>
      </c>
    </row>
    <row r="123" spans="17:19" ht="18.3" thickBot="1" x14ac:dyDescent="0.55000000000000004">
      <c r="Q123" s="30" t="s">
        <v>197</v>
      </c>
      <c r="R123" s="31">
        <f t="shared" si="7"/>
        <v>0</v>
      </c>
      <c r="S123" s="31">
        <f t="shared" si="8"/>
        <v>0</v>
      </c>
    </row>
    <row r="124" spans="17:19" ht="18.3" thickBot="1" x14ac:dyDescent="0.55000000000000004">
      <c r="Q124" s="30" t="s">
        <v>198</v>
      </c>
      <c r="R124" s="31">
        <f t="shared" si="7"/>
        <v>0</v>
      </c>
      <c r="S124" s="31">
        <f t="shared" si="8"/>
        <v>0</v>
      </c>
    </row>
    <row r="125" spans="17:19" ht="18.3" thickBot="1" x14ac:dyDescent="0.55000000000000004">
      <c r="Q125" s="30" t="s">
        <v>199</v>
      </c>
      <c r="R125" s="31">
        <f t="shared" si="7"/>
        <v>0</v>
      </c>
      <c r="S125" s="31">
        <f t="shared" si="8"/>
        <v>0</v>
      </c>
    </row>
    <row r="126" spans="17:19" ht="18.3" thickBot="1" x14ac:dyDescent="0.55000000000000004">
      <c r="Q126" s="30" t="s">
        <v>200</v>
      </c>
      <c r="R126" s="31">
        <f t="shared" si="7"/>
        <v>0</v>
      </c>
      <c r="S126" s="31">
        <f t="shared" si="8"/>
        <v>0</v>
      </c>
    </row>
    <row r="127" spans="17:19" ht="18.3" thickBot="1" x14ac:dyDescent="0.55000000000000004">
      <c r="Q127" s="30" t="s">
        <v>201</v>
      </c>
      <c r="R127" s="31">
        <f t="shared" si="7"/>
        <v>0</v>
      </c>
      <c r="S127" s="31">
        <f t="shared" si="8"/>
        <v>0</v>
      </c>
    </row>
    <row r="128" spans="17:19" ht="18.3" thickBot="1" x14ac:dyDescent="0.55000000000000004">
      <c r="Q128" s="30" t="s">
        <v>202</v>
      </c>
      <c r="R128" s="31">
        <f t="shared" si="7"/>
        <v>0</v>
      </c>
      <c r="S128" s="31">
        <f t="shared" si="8"/>
        <v>0</v>
      </c>
    </row>
    <row r="129" spans="17:19" ht="18.3" thickBot="1" x14ac:dyDescent="0.55000000000000004">
      <c r="Q129" s="30" t="s">
        <v>203</v>
      </c>
      <c r="R129" s="31">
        <f t="shared" si="7"/>
        <v>0</v>
      </c>
      <c r="S129" s="31">
        <f t="shared" si="8"/>
        <v>0</v>
      </c>
    </row>
    <row r="130" spans="17:19" ht="18.3" thickBot="1" x14ac:dyDescent="0.55000000000000004">
      <c r="Q130" s="30" t="s">
        <v>204</v>
      </c>
      <c r="R130" s="31">
        <f t="shared" si="7"/>
        <v>0</v>
      </c>
      <c r="S130" s="31">
        <f t="shared" si="8"/>
        <v>0</v>
      </c>
    </row>
    <row r="131" spans="17:19" ht="18.3" thickBot="1" x14ac:dyDescent="0.55000000000000004">
      <c r="Q131" s="30" t="s">
        <v>205</v>
      </c>
      <c r="R131" s="31">
        <f t="shared" ref="R131:R145" si="9">COUNTIF($C$15:$C$44,Q131)</f>
        <v>0</v>
      </c>
      <c r="S131" s="31">
        <f t="shared" ref="S131:S145" si="10">SUMIF($C$15:$C$44,Q131,$F$15:$F$44)+SUMIF($C$15:$C$44,Q131,$G$15:$G$44)</f>
        <v>0</v>
      </c>
    </row>
    <row r="132" spans="17:19" ht="18.3" thickBot="1" x14ac:dyDescent="0.55000000000000004">
      <c r="Q132" s="30" t="s">
        <v>206</v>
      </c>
      <c r="R132" s="31">
        <f t="shared" si="9"/>
        <v>0</v>
      </c>
      <c r="S132" s="31">
        <f t="shared" si="10"/>
        <v>0</v>
      </c>
    </row>
    <row r="133" spans="17:19" ht="18.3" thickBot="1" x14ac:dyDescent="0.55000000000000004">
      <c r="Q133" s="30" t="s">
        <v>207</v>
      </c>
      <c r="R133" s="31">
        <f t="shared" si="9"/>
        <v>0</v>
      </c>
      <c r="S133" s="31">
        <f t="shared" si="10"/>
        <v>0</v>
      </c>
    </row>
    <row r="134" spans="17:19" ht="18.3" thickBot="1" x14ac:dyDescent="0.55000000000000004">
      <c r="Q134" s="30" t="s">
        <v>208</v>
      </c>
      <c r="R134" s="31">
        <f t="shared" si="9"/>
        <v>0</v>
      </c>
      <c r="S134" s="31">
        <f t="shared" si="10"/>
        <v>0</v>
      </c>
    </row>
    <row r="135" spans="17:19" ht="18.3" thickBot="1" x14ac:dyDescent="0.55000000000000004">
      <c r="Q135" s="30" t="s">
        <v>209</v>
      </c>
      <c r="R135" s="31">
        <f t="shared" si="9"/>
        <v>0</v>
      </c>
      <c r="S135" s="31">
        <f t="shared" si="10"/>
        <v>0</v>
      </c>
    </row>
    <row r="136" spans="17:19" ht="18.3" thickBot="1" x14ac:dyDescent="0.55000000000000004">
      <c r="Q136" s="30" t="s">
        <v>210</v>
      </c>
      <c r="R136" s="31">
        <f t="shared" si="9"/>
        <v>0</v>
      </c>
      <c r="S136" s="31">
        <f t="shared" si="10"/>
        <v>0</v>
      </c>
    </row>
    <row r="137" spans="17:19" ht="18.3" thickBot="1" x14ac:dyDescent="0.55000000000000004">
      <c r="Q137" s="30" t="s">
        <v>211</v>
      </c>
      <c r="R137" s="31">
        <f t="shared" si="9"/>
        <v>0</v>
      </c>
      <c r="S137" s="31">
        <f t="shared" si="10"/>
        <v>0</v>
      </c>
    </row>
    <row r="138" spans="17:19" ht="18.3" thickBot="1" x14ac:dyDescent="0.55000000000000004">
      <c r="Q138" s="30" t="s">
        <v>212</v>
      </c>
      <c r="R138" s="31">
        <f t="shared" si="9"/>
        <v>0</v>
      </c>
      <c r="S138" s="31">
        <f t="shared" si="10"/>
        <v>0</v>
      </c>
    </row>
    <row r="139" spans="17:19" ht="18.3" thickBot="1" x14ac:dyDescent="0.55000000000000004">
      <c r="Q139" s="30" t="s">
        <v>213</v>
      </c>
      <c r="R139" s="31">
        <f t="shared" si="9"/>
        <v>0</v>
      </c>
      <c r="S139" s="31">
        <f t="shared" si="10"/>
        <v>0</v>
      </c>
    </row>
    <row r="140" spans="17:19" ht="18.3" thickBot="1" x14ac:dyDescent="0.55000000000000004">
      <c r="Q140" s="30" t="s">
        <v>214</v>
      </c>
      <c r="R140" s="31">
        <f t="shared" si="9"/>
        <v>0</v>
      </c>
      <c r="S140" s="31">
        <f t="shared" si="10"/>
        <v>0</v>
      </c>
    </row>
    <row r="141" spans="17:19" ht="18.3" thickBot="1" x14ac:dyDescent="0.55000000000000004">
      <c r="Q141" s="30" t="s">
        <v>215</v>
      </c>
      <c r="R141" s="31">
        <f t="shared" si="9"/>
        <v>0</v>
      </c>
      <c r="S141" s="31">
        <f t="shared" si="10"/>
        <v>0</v>
      </c>
    </row>
    <row r="142" spans="17:19" ht="18.3" thickBot="1" x14ac:dyDescent="0.55000000000000004">
      <c r="Q142" s="30" t="s">
        <v>216</v>
      </c>
      <c r="R142" s="31">
        <f t="shared" si="9"/>
        <v>0</v>
      </c>
      <c r="S142" s="31">
        <f t="shared" si="10"/>
        <v>0</v>
      </c>
    </row>
    <row r="143" spans="17:19" ht="18.3" thickBot="1" x14ac:dyDescent="0.55000000000000004">
      <c r="Q143" s="30" t="s">
        <v>217</v>
      </c>
      <c r="R143" s="31">
        <f t="shared" si="9"/>
        <v>0</v>
      </c>
      <c r="S143" s="31">
        <f t="shared" si="10"/>
        <v>0</v>
      </c>
    </row>
    <row r="144" spans="17:19" ht="18.3" thickBot="1" x14ac:dyDescent="0.55000000000000004">
      <c r="Q144" s="30" t="s">
        <v>218</v>
      </c>
      <c r="R144" s="31">
        <f t="shared" si="9"/>
        <v>0</v>
      </c>
      <c r="S144" s="31">
        <f t="shared" si="10"/>
        <v>0</v>
      </c>
    </row>
    <row r="145" spans="17:19" ht="18.3" thickBot="1" x14ac:dyDescent="0.55000000000000004">
      <c r="Q145" s="30" t="s">
        <v>219</v>
      </c>
      <c r="R145" s="31">
        <f t="shared" si="9"/>
        <v>0</v>
      </c>
      <c r="S145" s="31">
        <f t="shared" si="10"/>
        <v>0</v>
      </c>
    </row>
    <row r="146" spans="17:19" x14ac:dyDescent="0.5">
      <c r="R146" s="27">
        <f>SUM(R3:R145)</f>
        <v>0</v>
      </c>
      <c r="S146" s="27">
        <f>SUM(S3:S145)</f>
        <v>0</v>
      </c>
    </row>
  </sheetData>
  <sheetProtection algorithmName="SHA-512" hashValue="my17rUZqkN7ikDdpuajfU8lYfE1gXKE9D6W4T+CtDYc1GJop7fLspi8iOed0AO2ZcH8l46FkWuEqFvHAsfUg2g==" saltValue="juF68Z8Jr9OuZh+siNpwZA=="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C143093C-4BA2-4EC3-A84C-248C4891093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B9E8C1-34CE-455E-A724-33876CA518ED}">
          <x14:formula1>
            <xm:f>対象地域一覧!$A$1:$A$144</xm:f>
          </x14:formula1>
          <xm:sqref>C15:C44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30</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Sheet4</vt:lpstr>
      <vt:lpstr>Sheet5</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'(附表５－１)(附表５－２)年間実績報告'!Print_Area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2026-07-06T02:58:45Z</cp:lastPrinted>
  <dcterms:created xsi:type="dcterms:W3CDTF">2026-06-04T05:53:53Z</dcterms:created>
  <dcterms:modified xsi:type="dcterms:W3CDTF">2026-07-06T02:58:50Z</dcterms:modified>
</cp:coreProperties>
</file>