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8D2327F0-DF0C-4F77-AD80-1F0A187FB4EC}" xr6:coauthVersionLast="47" xr6:coauthVersionMax="47" xr10:uidLastSave="{00000000-0000-0000-0000-000000000000}"/>
  <bookViews>
    <workbookView xWindow="-107" yWindow="-107" windowWidth="20847" windowHeight="12401" xr2:uid="{4F6AB7BB-4DB2-4554-82D2-3437A9CA652A}"/>
  </bookViews>
  <sheets>
    <sheet name="基本情報入力シート" sheetId="1" r:id="rId1"/>
    <sheet name="(附表１－３)年間実施計画" sheetId="3" r:id="rId2"/>
    <sheet name="(附表１－１)(附表１－２)補助金所要額調" sheetId="23" r:id="rId3"/>
    <sheet name="(附表2)実施状況報告（４月）" sheetId="4" r:id="rId4"/>
    <sheet name="(附表2)実施状況報告（５月）" sheetId="41" r:id="rId5"/>
    <sheet name="(附表2)実施状況報告（６月）" sheetId="42" r:id="rId6"/>
    <sheet name="(附表2)実施状況報告（７月）" sheetId="43" r:id="rId7"/>
    <sheet name="(附表2)実施状況報告（８月）" sheetId="44" r:id="rId8"/>
    <sheet name="(附表2)実施状況報告（９月）" sheetId="45" r:id="rId9"/>
    <sheet name="(附表2)実施状況報告（１０月）" sheetId="46" r:id="rId10"/>
    <sheet name="(附表2)実施状況報告（１１月）" sheetId="47" r:id="rId11"/>
    <sheet name="(附表2)実施状況報告（１２月）" sheetId="48" r:id="rId12"/>
    <sheet name="(附表2)実施状況報告（１月）" sheetId="49" r:id="rId13"/>
    <sheet name="(附表2)実施状況報告（２月）" sheetId="50" r:id="rId14"/>
    <sheet name="(附表2)実施状況報告（３月）" sheetId="51" r:id="rId15"/>
    <sheet name="(附表3)実施状況集計表" sheetId="25" r:id="rId16"/>
    <sheet name="(附表４－１)(附表４－２)補助金所要額変更調" sheetId="40" r:id="rId17"/>
    <sheet name="(附表５－１)(附表５－２)年間実績報告" sheetId="22" r:id="rId18"/>
    <sheet name="Sheet4" sheetId="26" r:id="rId19"/>
    <sheet name="Sheet5" sheetId="27" r:id="rId20"/>
    <sheet name="対象区分" sheetId="6" r:id="rId21"/>
    <sheet name="対象地域一覧" sheetId="24" r:id="rId22"/>
    <sheet name="対象サービス一覧" sheetId="7" r:id="rId23"/>
  </sheets>
  <definedNames>
    <definedName name="_xlnm.Print_Area" localSheetId="2">'(附表１－１)(附表１－２)補助金所要額調'!$A$1:$DF$26</definedName>
    <definedName name="_xlnm.Print_Area" localSheetId="1">'(附表１－３)年間実施計画'!$A$1:$I$49</definedName>
    <definedName name="_xlnm.Print_Area" localSheetId="9">'(附表2)実施状況報告（１０月）'!$A$1:$H$49</definedName>
    <definedName name="_xlnm.Print_Area" localSheetId="10">'(附表2)実施状況報告（１１月）'!$A$1:$H$49</definedName>
    <definedName name="_xlnm.Print_Area" localSheetId="11">'(附表2)実施状況報告（１２月）'!$A$1:$H$49</definedName>
    <definedName name="_xlnm.Print_Area" localSheetId="12">'(附表2)実施状況報告（１月）'!$A$1:$H$49</definedName>
    <definedName name="_xlnm.Print_Area" localSheetId="13">'(附表2)実施状況報告（２月）'!$A$1:$H$49</definedName>
    <definedName name="_xlnm.Print_Area" localSheetId="14">'(附表2)実施状況報告（３月）'!$A$1:$H$49</definedName>
    <definedName name="_xlnm.Print_Area" localSheetId="3">'(附表2)実施状況報告（４月）'!$A$1:$H$49</definedName>
    <definedName name="_xlnm.Print_Area" localSheetId="4">'(附表2)実施状況報告（５月）'!$A$1:$H$49</definedName>
    <definedName name="_xlnm.Print_Area" localSheetId="5">'(附表2)実施状況報告（６月）'!$A$1:$H$49</definedName>
    <definedName name="_xlnm.Print_Area" localSheetId="6">'(附表2)実施状況報告（７月）'!$A$1:$H$49</definedName>
    <definedName name="_xlnm.Print_Area" localSheetId="7">'(附表2)実施状況報告（８月）'!$A$1:$H$49</definedName>
    <definedName name="_xlnm.Print_Area" localSheetId="8">'(附表2)実施状況報告（９月）'!$A$1:$H$49</definedName>
    <definedName name="_xlnm.Print_Area" localSheetId="15">'(附表3)実施状況集計表'!$A$1:$M$14</definedName>
    <definedName name="_xlnm.Print_Area" localSheetId="16">'(附表４－１)(附表４－２)補助金所要額変更調'!$A$1:$DV$28</definedName>
    <definedName name="_xlnm.Print_Area" localSheetId="17">'(附表５－１)(附表５－２)年間実績報告'!$A$1:$DF$26</definedName>
    <definedName name="_xlnm.Print_Area" localSheetId="0">基本情報入力シート!$A$1:$BW$22</definedName>
    <definedName name="_xlnm.Print_Titles" localSheetId="1">'(附表１－３)年間実施計画'!$1:$12</definedName>
    <definedName name="_xlnm.Print_Titles" localSheetId="9">'(附表2)実施状況報告（１０月）'!$1:$12</definedName>
    <definedName name="_xlnm.Print_Titles" localSheetId="10">'(附表2)実施状況報告（１１月）'!$1:$12</definedName>
    <definedName name="_xlnm.Print_Titles" localSheetId="11">'(附表2)実施状況報告（１２月）'!$1:$12</definedName>
    <definedName name="_xlnm.Print_Titles" localSheetId="12">'(附表2)実施状況報告（１月）'!$1:$12</definedName>
    <definedName name="_xlnm.Print_Titles" localSheetId="13">'(附表2)実施状況報告（２月）'!$1:$12</definedName>
    <definedName name="_xlnm.Print_Titles" localSheetId="14">'(附表2)実施状況報告（３月）'!$1:$12</definedName>
    <definedName name="_xlnm.Print_Titles" localSheetId="3">'(附表2)実施状況報告（４月）'!$1:$12</definedName>
    <definedName name="_xlnm.Print_Titles" localSheetId="4">'(附表2)実施状況報告（５月）'!$1:$12</definedName>
    <definedName name="_xlnm.Print_Titles" localSheetId="5">'(附表2)実施状況報告（６月）'!$1:$12</definedName>
    <definedName name="_xlnm.Print_Titles" localSheetId="6">'(附表2)実施状況報告（７月）'!$1:$12</definedName>
    <definedName name="_xlnm.Print_Titles" localSheetId="7">'(附表2)実施状況報告（８月）'!$1:$12</definedName>
    <definedName name="_xlnm.Print_Titles" localSheetId="8">'(附表2)実施状況報告（９月）'!$1:$12</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51" l="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18" i="46"/>
  <c r="H19" i="46"/>
  <c r="H20" i="46"/>
  <c r="H21" i="46"/>
  <c r="H22" i="46"/>
  <c r="H23" i="46"/>
  <c r="H24" i="46"/>
  <c r="H25" i="46"/>
  <c r="H26" i="46"/>
  <c r="H27" i="46"/>
  <c r="H28" i="46"/>
  <c r="H29" i="46"/>
  <c r="H30" i="46"/>
  <c r="H31" i="46"/>
  <c r="H32" i="46"/>
  <c r="H33" i="46"/>
  <c r="H34" i="46"/>
  <c r="H35" i="46"/>
  <c r="H36" i="46"/>
  <c r="H37" i="46"/>
  <c r="H38" i="46"/>
  <c r="H39" i="46"/>
  <c r="H40" i="46"/>
  <c r="H41" i="46"/>
  <c r="H42" i="46"/>
  <c r="H43" i="46"/>
  <c r="H44" i="46"/>
  <c r="H18" i="45"/>
  <c r="H19" i="45"/>
  <c r="H20" i="45"/>
  <c r="H21" i="45"/>
  <c r="H22" i="45"/>
  <c r="H23" i="45"/>
  <c r="H24" i="45"/>
  <c r="H25" i="45"/>
  <c r="H26" i="45"/>
  <c r="H27" i="45"/>
  <c r="H28" i="45"/>
  <c r="H29" i="45"/>
  <c r="H30" i="45"/>
  <c r="H31" i="45"/>
  <c r="H32" i="45"/>
  <c r="H33" i="45"/>
  <c r="H34" i="45"/>
  <c r="H35" i="45"/>
  <c r="H36" i="45"/>
  <c r="H37" i="45"/>
  <c r="H38" i="45"/>
  <c r="H39" i="45"/>
  <c r="H40" i="45"/>
  <c r="H41" i="45"/>
  <c r="H42" i="45"/>
  <c r="H43" i="45"/>
  <c r="H44" i="45"/>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44"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18" i="4"/>
  <c r="H19" i="4"/>
  <c r="H20" i="4"/>
  <c r="H21" i="4"/>
  <c r="H22" i="4"/>
  <c r="H23" i="4"/>
  <c r="H24" i="4"/>
  <c r="H25" i="4"/>
  <c r="H26" i="4"/>
  <c r="H27" i="4"/>
  <c r="H28" i="4"/>
  <c r="H29" i="4"/>
  <c r="H30" i="4"/>
  <c r="H31" i="4"/>
  <c r="H32" i="4"/>
  <c r="H33" i="4"/>
  <c r="H34" i="4"/>
  <c r="H35" i="4"/>
  <c r="H36" i="4"/>
  <c r="H37" i="4"/>
  <c r="H38" i="4"/>
  <c r="H39" i="4"/>
  <c r="H40" i="4"/>
  <c r="H41" i="4"/>
  <c r="H42" i="4"/>
  <c r="H43" i="4"/>
  <c r="H44" i="4"/>
  <c r="H15" i="4"/>
  <c r="H15" i="3"/>
  <c r="CA15" i="40"/>
  <c r="CA14" i="40"/>
  <c r="BQ14" i="22"/>
  <c r="BQ13" i="22"/>
  <c r="S3" i="51"/>
  <c r="S45" i="41"/>
  <c r="R45" i="41"/>
  <c r="S44" i="41"/>
  <c r="R44" i="41"/>
  <c r="S43" i="41"/>
  <c r="R43" i="41"/>
  <c r="S42" i="41"/>
  <c r="R42" i="41"/>
  <c r="S41" i="41"/>
  <c r="R41" i="41"/>
  <c r="S40" i="41"/>
  <c r="R40" i="41"/>
  <c r="S39" i="41"/>
  <c r="R39" i="41"/>
  <c r="S38" i="41"/>
  <c r="R38" i="41"/>
  <c r="S37" i="41"/>
  <c r="R37" i="41"/>
  <c r="S36" i="41"/>
  <c r="R36" i="41"/>
  <c r="S35" i="41"/>
  <c r="R35" i="41"/>
  <c r="S34" i="41"/>
  <c r="R34" i="41"/>
  <c r="S33" i="41"/>
  <c r="R33" i="41"/>
  <c r="S32" i="41"/>
  <c r="R32" i="41"/>
  <c r="S31" i="41"/>
  <c r="R31" i="41"/>
  <c r="S30" i="41"/>
  <c r="R30" i="41"/>
  <c r="S29" i="41"/>
  <c r="R29" i="41"/>
  <c r="S28" i="41"/>
  <c r="R28" i="41"/>
  <c r="S27" i="41"/>
  <c r="R27" i="41"/>
  <c r="S26" i="41"/>
  <c r="R26" i="41"/>
  <c r="S25" i="41"/>
  <c r="R25" i="41"/>
  <c r="S24" i="41"/>
  <c r="R24" i="41"/>
  <c r="S23" i="41"/>
  <c r="R23" i="41"/>
  <c r="S22" i="41"/>
  <c r="R22" i="41"/>
  <c r="S21" i="41"/>
  <c r="R21" i="41"/>
  <c r="S20" i="41"/>
  <c r="R20" i="41"/>
  <c r="S19" i="41"/>
  <c r="R19" i="41"/>
  <c r="S18" i="41"/>
  <c r="R18" i="41"/>
  <c r="S17" i="41"/>
  <c r="R17" i="41"/>
  <c r="S16" i="41"/>
  <c r="R16" i="41"/>
  <c r="S15" i="41"/>
  <c r="R15" i="41"/>
  <c r="S14" i="41"/>
  <c r="R14" i="41"/>
  <c r="S13" i="41"/>
  <c r="R13" i="41"/>
  <c r="S12" i="41"/>
  <c r="R12" i="41"/>
  <c r="S11" i="41"/>
  <c r="R11" i="41"/>
  <c r="S10" i="41"/>
  <c r="R10" i="41"/>
  <c r="S9" i="41"/>
  <c r="R9" i="41"/>
  <c r="S8" i="41"/>
  <c r="R8" i="41"/>
  <c r="S7" i="41"/>
  <c r="R7" i="41"/>
  <c r="S6" i="41"/>
  <c r="R6" i="41"/>
  <c r="S5" i="41"/>
  <c r="R5" i="41"/>
  <c r="S4" i="41"/>
  <c r="R4" i="41"/>
  <c r="S3" i="41"/>
  <c r="R3" i="41"/>
  <c r="S45" i="42"/>
  <c r="R45" i="42"/>
  <c r="S44" i="42"/>
  <c r="R44" i="42"/>
  <c r="S43" i="42"/>
  <c r="R43" i="42"/>
  <c r="S42" i="42"/>
  <c r="R42" i="42"/>
  <c r="S41" i="42"/>
  <c r="R41" i="42"/>
  <c r="S40" i="42"/>
  <c r="R40" i="42"/>
  <c r="S39" i="42"/>
  <c r="R39" i="42"/>
  <c r="S38" i="42"/>
  <c r="R38" i="42"/>
  <c r="S37" i="42"/>
  <c r="R37" i="42"/>
  <c r="S36" i="42"/>
  <c r="R36" i="42"/>
  <c r="S35" i="42"/>
  <c r="R35" i="42"/>
  <c r="S34" i="42"/>
  <c r="R34" i="42"/>
  <c r="S33" i="42"/>
  <c r="R33" i="42"/>
  <c r="S32" i="42"/>
  <c r="R32" i="42"/>
  <c r="S31" i="42"/>
  <c r="R31" i="42"/>
  <c r="S30" i="42"/>
  <c r="R30" i="42"/>
  <c r="S29" i="42"/>
  <c r="R29" i="42"/>
  <c r="S28" i="42"/>
  <c r="R28" i="42"/>
  <c r="S27" i="42"/>
  <c r="R27" i="42"/>
  <c r="S26" i="42"/>
  <c r="R26" i="42"/>
  <c r="S25" i="42"/>
  <c r="R25" i="42"/>
  <c r="S24" i="42"/>
  <c r="R24" i="42"/>
  <c r="S23" i="42"/>
  <c r="R23" i="42"/>
  <c r="S22" i="42"/>
  <c r="R22" i="42"/>
  <c r="S21" i="42"/>
  <c r="R21" i="42"/>
  <c r="S20" i="42"/>
  <c r="R20" i="42"/>
  <c r="S19" i="42"/>
  <c r="R19" i="42"/>
  <c r="S18" i="42"/>
  <c r="R18" i="42"/>
  <c r="S17" i="42"/>
  <c r="R17" i="42"/>
  <c r="S16" i="42"/>
  <c r="R16" i="42"/>
  <c r="S15" i="42"/>
  <c r="R15" i="42"/>
  <c r="S14" i="42"/>
  <c r="R14" i="42"/>
  <c r="S13" i="42"/>
  <c r="R13" i="42"/>
  <c r="S12" i="42"/>
  <c r="R12" i="42"/>
  <c r="S11" i="42"/>
  <c r="R11" i="42"/>
  <c r="S10" i="42"/>
  <c r="R10" i="42"/>
  <c r="S9" i="42"/>
  <c r="R9" i="42"/>
  <c r="S8" i="42"/>
  <c r="R8" i="42"/>
  <c r="S7" i="42"/>
  <c r="R7" i="42"/>
  <c r="S6" i="42"/>
  <c r="R6" i="42"/>
  <c r="S5" i="42"/>
  <c r="R5" i="42"/>
  <c r="S4" i="42"/>
  <c r="R4" i="42"/>
  <c r="S3" i="42"/>
  <c r="R3" i="42"/>
  <c r="R46" i="42" s="1"/>
  <c r="S45" i="43"/>
  <c r="R45" i="43"/>
  <c r="S44" i="43"/>
  <c r="R44" i="43"/>
  <c r="S43" i="43"/>
  <c r="R43" i="43"/>
  <c r="S42" i="43"/>
  <c r="R42" i="43"/>
  <c r="S41" i="43"/>
  <c r="R41" i="43"/>
  <c r="S40" i="43"/>
  <c r="R40" i="43"/>
  <c r="S39" i="43"/>
  <c r="R39" i="43"/>
  <c r="S38" i="43"/>
  <c r="R38" i="43"/>
  <c r="S37" i="43"/>
  <c r="R37" i="43"/>
  <c r="S36" i="43"/>
  <c r="R36" i="43"/>
  <c r="S35" i="43"/>
  <c r="R35" i="43"/>
  <c r="S34" i="43"/>
  <c r="R34" i="43"/>
  <c r="S33" i="43"/>
  <c r="R33" i="43"/>
  <c r="S32" i="43"/>
  <c r="R32" i="43"/>
  <c r="S31" i="43"/>
  <c r="R31" i="43"/>
  <c r="S30" i="43"/>
  <c r="R30" i="43"/>
  <c r="S29" i="43"/>
  <c r="R29" i="43"/>
  <c r="S28" i="43"/>
  <c r="R28" i="43"/>
  <c r="S27" i="43"/>
  <c r="R27" i="43"/>
  <c r="S26" i="43"/>
  <c r="R26" i="43"/>
  <c r="S25" i="43"/>
  <c r="R25" i="43"/>
  <c r="S24" i="43"/>
  <c r="R24" i="43"/>
  <c r="S23" i="43"/>
  <c r="R23" i="43"/>
  <c r="S22" i="43"/>
  <c r="R22" i="43"/>
  <c r="S21" i="43"/>
  <c r="R21" i="43"/>
  <c r="S20" i="43"/>
  <c r="R20" i="43"/>
  <c r="S19" i="43"/>
  <c r="R19" i="43"/>
  <c r="S18" i="43"/>
  <c r="R18" i="43"/>
  <c r="S17" i="43"/>
  <c r="R17" i="43"/>
  <c r="S16" i="43"/>
  <c r="R16" i="43"/>
  <c r="S15" i="43"/>
  <c r="R15" i="43"/>
  <c r="S14" i="43"/>
  <c r="R14" i="43"/>
  <c r="S13" i="43"/>
  <c r="R13" i="43"/>
  <c r="S12" i="43"/>
  <c r="R12" i="43"/>
  <c r="S11" i="43"/>
  <c r="R11" i="43"/>
  <c r="S10" i="43"/>
  <c r="R10" i="43"/>
  <c r="S9" i="43"/>
  <c r="R9" i="43"/>
  <c r="S8" i="43"/>
  <c r="R8" i="43"/>
  <c r="S7" i="43"/>
  <c r="R7" i="43"/>
  <c r="S6" i="43"/>
  <c r="R6" i="43"/>
  <c r="S5" i="43"/>
  <c r="R5" i="43"/>
  <c r="S4" i="43"/>
  <c r="R4" i="43"/>
  <c r="S3" i="43"/>
  <c r="S46" i="43" s="1"/>
  <c r="R3" i="43"/>
  <c r="S45" i="44"/>
  <c r="R45" i="44"/>
  <c r="S44" i="44"/>
  <c r="R44" i="44"/>
  <c r="S43" i="44"/>
  <c r="R43" i="44"/>
  <c r="S42" i="44"/>
  <c r="R42" i="44"/>
  <c r="S41" i="44"/>
  <c r="R41" i="44"/>
  <c r="S40" i="44"/>
  <c r="R40" i="44"/>
  <c r="S39" i="44"/>
  <c r="R39" i="44"/>
  <c r="S38" i="44"/>
  <c r="R38" i="44"/>
  <c r="S37" i="44"/>
  <c r="R37" i="44"/>
  <c r="S36" i="44"/>
  <c r="R36" i="44"/>
  <c r="S35" i="44"/>
  <c r="R35" i="44"/>
  <c r="S34" i="44"/>
  <c r="R34" i="44"/>
  <c r="S33" i="44"/>
  <c r="R33" i="44"/>
  <c r="S32" i="44"/>
  <c r="R32" i="44"/>
  <c r="S31" i="44"/>
  <c r="R31" i="44"/>
  <c r="S30" i="44"/>
  <c r="R30" i="44"/>
  <c r="S29" i="44"/>
  <c r="R29" i="44"/>
  <c r="S28" i="44"/>
  <c r="R28" i="44"/>
  <c r="S27" i="44"/>
  <c r="R27" i="44"/>
  <c r="S26" i="44"/>
  <c r="R26" i="44"/>
  <c r="S25" i="44"/>
  <c r="R25" i="44"/>
  <c r="S24" i="44"/>
  <c r="R24" i="44"/>
  <c r="S23" i="44"/>
  <c r="R23" i="44"/>
  <c r="S22" i="44"/>
  <c r="R22" i="44"/>
  <c r="S21" i="44"/>
  <c r="R21" i="44"/>
  <c r="S20" i="44"/>
  <c r="R20" i="44"/>
  <c r="S19" i="44"/>
  <c r="R19" i="44"/>
  <c r="S18" i="44"/>
  <c r="R18" i="44"/>
  <c r="S17" i="44"/>
  <c r="R17" i="44"/>
  <c r="S16" i="44"/>
  <c r="R16" i="44"/>
  <c r="S15" i="44"/>
  <c r="R15" i="44"/>
  <c r="S14" i="44"/>
  <c r="R14" i="44"/>
  <c r="S13" i="44"/>
  <c r="R13" i="44"/>
  <c r="S12" i="44"/>
  <c r="R12" i="44"/>
  <c r="S11" i="44"/>
  <c r="R11" i="44"/>
  <c r="S10" i="44"/>
  <c r="R10" i="44"/>
  <c r="S9" i="44"/>
  <c r="R9" i="44"/>
  <c r="S8" i="44"/>
  <c r="R8" i="44"/>
  <c r="S7" i="44"/>
  <c r="R7" i="44"/>
  <c r="S6" i="44"/>
  <c r="R6" i="44"/>
  <c r="S5" i="44"/>
  <c r="R5" i="44"/>
  <c r="S4" i="44"/>
  <c r="R4" i="44"/>
  <c r="S3" i="44"/>
  <c r="R3" i="44"/>
  <c r="S45" i="45"/>
  <c r="R45" i="45"/>
  <c r="S44" i="45"/>
  <c r="R44" i="45"/>
  <c r="S43" i="45"/>
  <c r="R43" i="45"/>
  <c r="S42" i="45"/>
  <c r="R42" i="45"/>
  <c r="S41" i="45"/>
  <c r="R41" i="45"/>
  <c r="S40" i="45"/>
  <c r="R40" i="45"/>
  <c r="S39" i="45"/>
  <c r="R39" i="45"/>
  <c r="S38" i="45"/>
  <c r="R38" i="45"/>
  <c r="S37" i="45"/>
  <c r="R37" i="45"/>
  <c r="S36" i="45"/>
  <c r="R36" i="45"/>
  <c r="S35" i="45"/>
  <c r="R35" i="45"/>
  <c r="S34" i="45"/>
  <c r="R34" i="45"/>
  <c r="S33" i="45"/>
  <c r="R33" i="45"/>
  <c r="S32" i="45"/>
  <c r="R32" i="45"/>
  <c r="S31" i="45"/>
  <c r="R31" i="45"/>
  <c r="S30" i="45"/>
  <c r="R30" i="45"/>
  <c r="S29" i="45"/>
  <c r="R29" i="45"/>
  <c r="S28" i="45"/>
  <c r="R28" i="45"/>
  <c r="S27" i="45"/>
  <c r="R27" i="45"/>
  <c r="S26" i="45"/>
  <c r="R26" i="45"/>
  <c r="S25" i="45"/>
  <c r="R25" i="45"/>
  <c r="S24" i="45"/>
  <c r="R24" i="45"/>
  <c r="S23" i="45"/>
  <c r="R23" i="45"/>
  <c r="S22" i="45"/>
  <c r="R22" i="45"/>
  <c r="S21" i="45"/>
  <c r="R21" i="45"/>
  <c r="S20" i="45"/>
  <c r="R20" i="45"/>
  <c r="S19" i="45"/>
  <c r="R19" i="45"/>
  <c r="S18" i="45"/>
  <c r="R18" i="45"/>
  <c r="S17" i="45"/>
  <c r="R17" i="45"/>
  <c r="S16" i="45"/>
  <c r="R16" i="45"/>
  <c r="S15" i="45"/>
  <c r="R15" i="45"/>
  <c r="S14" i="45"/>
  <c r="R14" i="45"/>
  <c r="S13" i="45"/>
  <c r="R13" i="45"/>
  <c r="S12" i="45"/>
  <c r="R12" i="45"/>
  <c r="S11" i="45"/>
  <c r="R11" i="45"/>
  <c r="S10" i="45"/>
  <c r="R10" i="45"/>
  <c r="S9" i="45"/>
  <c r="R9" i="45"/>
  <c r="S8" i="45"/>
  <c r="R8" i="45"/>
  <c r="S7" i="45"/>
  <c r="R7" i="45"/>
  <c r="S6" i="45"/>
  <c r="R6" i="45"/>
  <c r="S5" i="45"/>
  <c r="R5" i="45"/>
  <c r="S4" i="45"/>
  <c r="R4" i="45"/>
  <c r="S3" i="45"/>
  <c r="R3" i="45"/>
  <c r="S45" i="46"/>
  <c r="R45" i="46"/>
  <c r="S44" i="46"/>
  <c r="R44" i="46"/>
  <c r="S43" i="46"/>
  <c r="R43" i="46"/>
  <c r="S42" i="46"/>
  <c r="R42" i="46"/>
  <c r="S41" i="46"/>
  <c r="R41" i="46"/>
  <c r="S40" i="46"/>
  <c r="R40" i="46"/>
  <c r="S39" i="46"/>
  <c r="R39" i="46"/>
  <c r="S38" i="46"/>
  <c r="R38" i="46"/>
  <c r="S37" i="46"/>
  <c r="R37" i="46"/>
  <c r="S36" i="46"/>
  <c r="R36" i="46"/>
  <c r="S35" i="46"/>
  <c r="R35" i="46"/>
  <c r="S34" i="46"/>
  <c r="R34" i="46"/>
  <c r="S33" i="46"/>
  <c r="R33" i="46"/>
  <c r="S32" i="46"/>
  <c r="R32" i="46"/>
  <c r="S31" i="46"/>
  <c r="R31" i="46"/>
  <c r="S30" i="46"/>
  <c r="R30" i="46"/>
  <c r="S29" i="46"/>
  <c r="R29" i="46"/>
  <c r="S28" i="46"/>
  <c r="R28" i="46"/>
  <c r="S27" i="46"/>
  <c r="R27" i="46"/>
  <c r="S26" i="46"/>
  <c r="R26" i="46"/>
  <c r="S25" i="46"/>
  <c r="R25" i="46"/>
  <c r="S24" i="46"/>
  <c r="R24" i="46"/>
  <c r="S23" i="46"/>
  <c r="R23" i="46"/>
  <c r="S22" i="46"/>
  <c r="R22" i="46"/>
  <c r="S21" i="46"/>
  <c r="R21" i="46"/>
  <c r="S20" i="46"/>
  <c r="R20" i="46"/>
  <c r="S19" i="46"/>
  <c r="R19" i="46"/>
  <c r="S18" i="46"/>
  <c r="R18" i="46"/>
  <c r="S17" i="46"/>
  <c r="R17" i="46"/>
  <c r="S16" i="46"/>
  <c r="R16" i="46"/>
  <c r="S15" i="46"/>
  <c r="R15" i="46"/>
  <c r="S14" i="46"/>
  <c r="R14" i="46"/>
  <c r="S13" i="46"/>
  <c r="R13" i="46"/>
  <c r="S12" i="46"/>
  <c r="R12" i="46"/>
  <c r="S11" i="46"/>
  <c r="R11" i="46"/>
  <c r="S10" i="46"/>
  <c r="R10" i="46"/>
  <c r="S9" i="46"/>
  <c r="R9" i="46"/>
  <c r="S8" i="46"/>
  <c r="R8" i="46"/>
  <c r="S7" i="46"/>
  <c r="R7" i="46"/>
  <c r="S6" i="46"/>
  <c r="R6" i="46"/>
  <c r="S5" i="46"/>
  <c r="R5" i="46"/>
  <c r="S4" i="46"/>
  <c r="R4" i="46"/>
  <c r="S3" i="46"/>
  <c r="R3" i="46"/>
  <c r="S45" i="47"/>
  <c r="R45" i="47"/>
  <c r="S44" i="47"/>
  <c r="R44" i="47"/>
  <c r="S43" i="47"/>
  <c r="R43" i="47"/>
  <c r="S42" i="47"/>
  <c r="R42" i="47"/>
  <c r="S41" i="47"/>
  <c r="R41" i="47"/>
  <c r="S40" i="47"/>
  <c r="R40" i="47"/>
  <c r="S39" i="47"/>
  <c r="R39" i="47"/>
  <c r="S38" i="47"/>
  <c r="R38" i="47"/>
  <c r="S37" i="47"/>
  <c r="R37" i="47"/>
  <c r="S36" i="47"/>
  <c r="R36" i="47"/>
  <c r="S35" i="47"/>
  <c r="R35" i="47"/>
  <c r="S34" i="47"/>
  <c r="R34" i="47"/>
  <c r="S33" i="47"/>
  <c r="R33" i="47"/>
  <c r="S32" i="47"/>
  <c r="R32" i="47"/>
  <c r="S31" i="47"/>
  <c r="R31" i="47"/>
  <c r="S30" i="47"/>
  <c r="R30" i="47"/>
  <c r="S29" i="47"/>
  <c r="R29" i="47"/>
  <c r="S28" i="47"/>
  <c r="R28" i="47"/>
  <c r="S27" i="47"/>
  <c r="R27" i="47"/>
  <c r="S26" i="47"/>
  <c r="R26" i="47"/>
  <c r="S25" i="47"/>
  <c r="R25" i="47"/>
  <c r="S24" i="47"/>
  <c r="R24" i="47"/>
  <c r="S23" i="47"/>
  <c r="R23" i="47"/>
  <c r="S22" i="47"/>
  <c r="R22" i="47"/>
  <c r="S21" i="47"/>
  <c r="R21" i="47"/>
  <c r="S20" i="47"/>
  <c r="R20" i="47"/>
  <c r="S19" i="47"/>
  <c r="R19" i="47"/>
  <c r="S18" i="47"/>
  <c r="R18" i="47"/>
  <c r="S17" i="47"/>
  <c r="R17" i="47"/>
  <c r="S16" i="47"/>
  <c r="R16" i="47"/>
  <c r="S15" i="47"/>
  <c r="R15" i="47"/>
  <c r="S14" i="47"/>
  <c r="R14" i="47"/>
  <c r="S13" i="47"/>
  <c r="R13" i="47"/>
  <c r="S12" i="47"/>
  <c r="R12" i="47"/>
  <c r="S11" i="47"/>
  <c r="R11" i="47"/>
  <c r="S10" i="47"/>
  <c r="R10" i="47"/>
  <c r="S9" i="47"/>
  <c r="R9" i="47"/>
  <c r="S8" i="47"/>
  <c r="R8" i="47"/>
  <c r="S7" i="47"/>
  <c r="R7" i="47"/>
  <c r="S6" i="47"/>
  <c r="R6" i="47"/>
  <c r="S5" i="47"/>
  <c r="R5" i="47"/>
  <c r="S4" i="47"/>
  <c r="R4" i="47"/>
  <c r="S3" i="47"/>
  <c r="R3" i="47"/>
  <c r="S45" i="48"/>
  <c r="R45" i="48"/>
  <c r="S44" i="48"/>
  <c r="R44" i="48"/>
  <c r="S43" i="48"/>
  <c r="R43" i="48"/>
  <c r="S42" i="48"/>
  <c r="R42" i="48"/>
  <c r="S41" i="48"/>
  <c r="R41" i="48"/>
  <c r="S40" i="48"/>
  <c r="R40" i="48"/>
  <c r="S39" i="48"/>
  <c r="R39" i="48"/>
  <c r="S38" i="48"/>
  <c r="R38" i="48"/>
  <c r="S37" i="48"/>
  <c r="R37" i="48"/>
  <c r="S36" i="48"/>
  <c r="R36" i="48"/>
  <c r="S35" i="48"/>
  <c r="R35" i="48"/>
  <c r="S34" i="48"/>
  <c r="R34" i="48"/>
  <c r="S33" i="48"/>
  <c r="R33" i="48"/>
  <c r="S32" i="48"/>
  <c r="R32" i="48"/>
  <c r="S31" i="48"/>
  <c r="R31" i="48"/>
  <c r="S30" i="48"/>
  <c r="R30" i="48"/>
  <c r="S29" i="48"/>
  <c r="R29" i="48"/>
  <c r="S28" i="48"/>
  <c r="R28" i="48"/>
  <c r="S27" i="48"/>
  <c r="R27" i="48"/>
  <c r="S26" i="48"/>
  <c r="R26" i="48"/>
  <c r="S25" i="48"/>
  <c r="R25" i="48"/>
  <c r="S24" i="48"/>
  <c r="R24" i="48"/>
  <c r="S23" i="48"/>
  <c r="R23" i="48"/>
  <c r="S22" i="48"/>
  <c r="R22" i="48"/>
  <c r="S21" i="48"/>
  <c r="R21" i="48"/>
  <c r="S20" i="48"/>
  <c r="R20" i="48"/>
  <c r="S19" i="48"/>
  <c r="R19" i="48"/>
  <c r="S18" i="48"/>
  <c r="R18" i="48"/>
  <c r="S17" i="48"/>
  <c r="R17" i="48"/>
  <c r="S16" i="48"/>
  <c r="R16" i="48"/>
  <c r="S15" i="48"/>
  <c r="R15" i="48"/>
  <c r="S14" i="48"/>
  <c r="R14" i="48"/>
  <c r="S13" i="48"/>
  <c r="R13" i="48"/>
  <c r="S12" i="48"/>
  <c r="R12" i="48"/>
  <c r="S11" i="48"/>
  <c r="R11" i="48"/>
  <c r="S10" i="48"/>
  <c r="R10" i="48"/>
  <c r="S9" i="48"/>
  <c r="R9" i="48"/>
  <c r="S8" i="48"/>
  <c r="R8" i="48"/>
  <c r="S7" i="48"/>
  <c r="R7" i="48"/>
  <c r="S6" i="48"/>
  <c r="R6" i="48"/>
  <c r="S5" i="48"/>
  <c r="R5" i="48"/>
  <c r="S4" i="48"/>
  <c r="R4" i="48"/>
  <c r="S3" i="48"/>
  <c r="R3" i="48"/>
  <c r="S45" i="49"/>
  <c r="R45" i="49"/>
  <c r="S44" i="49"/>
  <c r="R44" i="49"/>
  <c r="S43" i="49"/>
  <c r="R43" i="49"/>
  <c r="S42" i="49"/>
  <c r="R42" i="49"/>
  <c r="S41" i="49"/>
  <c r="R41" i="49"/>
  <c r="S40" i="49"/>
  <c r="R40" i="49"/>
  <c r="S39" i="49"/>
  <c r="R39" i="49"/>
  <c r="S38" i="49"/>
  <c r="R38" i="49"/>
  <c r="S37" i="49"/>
  <c r="R37" i="49"/>
  <c r="S36" i="49"/>
  <c r="R36" i="49"/>
  <c r="S35" i="49"/>
  <c r="R35" i="49"/>
  <c r="S34" i="49"/>
  <c r="R34" i="49"/>
  <c r="S33" i="49"/>
  <c r="R33" i="49"/>
  <c r="S32" i="49"/>
  <c r="R32" i="49"/>
  <c r="S31" i="49"/>
  <c r="R31" i="49"/>
  <c r="S30" i="49"/>
  <c r="R30" i="49"/>
  <c r="S29" i="49"/>
  <c r="R29" i="49"/>
  <c r="S28" i="49"/>
  <c r="R28" i="49"/>
  <c r="S27" i="49"/>
  <c r="R27" i="49"/>
  <c r="S26" i="49"/>
  <c r="R26" i="49"/>
  <c r="S25" i="49"/>
  <c r="R25" i="49"/>
  <c r="S24" i="49"/>
  <c r="R24" i="49"/>
  <c r="S23" i="49"/>
  <c r="R23" i="49"/>
  <c r="S22" i="49"/>
  <c r="R22" i="49"/>
  <c r="S21" i="49"/>
  <c r="R21" i="49"/>
  <c r="S20" i="49"/>
  <c r="R20" i="49"/>
  <c r="S19" i="49"/>
  <c r="R19" i="49"/>
  <c r="S18" i="49"/>
  <c r="R18" i="49"/>
  <c r="S17" i="49"/>
  <c r="R17" i="49"/>
  <c r="S16" i="49"/>
  <c r="R16" i="49"/>
  <c r="S15" i="49"/>
  <c r="R15" i="49"/>
  <c r="S14" i="49"/>
  <c r="R14" i="49"/>
  <c r="S13" i="49"/>
  <c r="R13" i="49"/>
  <c r="S12" i="49"/>
  <c r="R12" i="49"/>
  <c r="S11" i="49"/>
  <c r="R11" i="49"/>
  <c r="S10" i="49"/>
  <c r="R10" i="49"/>
  <c r="S9" i="49"/>
  <c r="R9" i="49"/>
  <c r="S8" i="49"/>
  <c r="R8" i="49"/>
  <c r="S7" i="49"/>
  <c r="R7" i="49"/>
  <c r="S6" i="49"/>
  <c r="R6" i="49"/>
  <c r="S5" i="49"/>
  <c r="R5" i="49"/>
  <c r="S4" i="49"/>
  <c r="R4" i="49"/>
  <c r="S3" i="49"/>
  <c r="R3" i="49"/>
  <c r="S45" i="50"/>
  <c r="R45" i="50"/>
  <c r="S44" i="50"/>
  <c r="R44" i="50"/>
  <c r="S43" i="50"/>
  <c r="R43" i="50"/>
  <c r="S42" i="50"/>
  <c r="R42" i="50"/>
  <c r="S41" i="50"/>
  <c r="R41" i="50"/>
  <c r="S40" i="50"/>
  <c r="R40" i="50"/>
  <c r="S39" i="50"/>
  <c r="R39" i="50"/>
  <c r="S38" i="50"/>
  <c r="R38" i="50"/>
  <c r="S37" i="50"/>
  <c r="R37" i="50"/>
  <c r="S36" i="50"/>
  <c r="R36" i="50"/>
  <c r="S35" i="50"/>
  <c r="R35" i="50"/>
  <c r="S34" i="50"/>
  <c r="R34" i="50"/>
  <c r="S33" i="50"/>
  <c r="R33" i="50"/>
  <c r="S32" i="50"/>
  <c r="R32" i="50"/>
  <c r="S31" i="50"/>
  <c r="R31" i="50"/>
  <c r="S30" i="50"/>
  <c r="R30" i="50"/>
  <c r="S29" i="50"/>
  <c r="R29" i="50"/>
  <c r="S28" i="50"/>
  <c r="R28" i="50"/>
  <c r="S27" i="50"/>
  <c r="R27" i="50"/>
  <c r="S26" i="50"/>
  <c r="R26" i="50"/>
  <c r="S25" i="50"/>
  <c r="R25" i="50"/>
  <c r="S24" i="50"/>
  <c r="R24" i="50"/>
  <c r="S23" i="50"/>
  <c r="R23" i="50"/>
  <c r="S22" i="50"/>
  <c r="R22" i="50"/>
  <c r="S21" i="50"/>
  <c r="R21" i="50"/>
  <c r="S20" i="50"/>
  <c r="R20" i="50"/>
  <c r="S19" i="50"/>
  <c r="R19" i="50"/>
  <c r="S18" i="50"/>
  <c r="R18" i="50"/>
  <c r="S17" i="50"/>
  <c r="R17" i="50"/>
  <c r="S16" i="50"/>
  <c r="R16" i="50"/>
  <c r="S15" i="50"/>
  <c r="R15" i="50"/>
  <c r="S14" i="50"/>
  <c r="R14" i="50"/>
  <c r="S13" i="50"/>
  <c r="R13" i="50"/>
  <c r="S12" i="50"/>
  <c r="R12" i="50"/>
  <c r="S11" i="50"/>
  <c r="R11" i="50"/>
  <c r="S10" i="50"/>
  <c r="R10" i="50"/>
  <c r="S9" i="50"/>
  <c r="R9" i="50"/>
  <c r="S8" i="50"/>
  <c r="R8" i="50"/>
  <c r="S7" i="50"/>
  <c r="R7" i="50"/>
  <c r="S6" i="50"/>
  <c r="R6" i="50"/>
  <c r="S5" i="50"/>
  <c r="R5" i="50"/>
  <c r="S4" i="50"/>
  <c r="R4" i="50"/>
  <c r="S3" i="50"/>
  <c r="R3" i="50"/>
  <c r="S45" i="51"/>
  <c r="R45" i="51"/>
  <c r="S44" i="51"/>
  <c r="R44" i="51"/>
  <c r="S43" i="51"/>
  <c r="R43" i="51"/>
  <c r="S42" i="51"/>
  <c r="R42" i="51"/>
  <c r="S41" i="51"/>
  <c r="R41" i="51"/>
  <c r="S40" i="51"/>
  <c r="R40" i="51"/>
  <c r="S39" i="51"/>
  <c r="R39" i="51"/>
  <c r="S38" i="51"/>
  <c r="R38" i="51"/>
  <c r="S37" i="51"/>
  <c r="R37" i="51"/>
  <c r="S36" i="51"/>
  <c r="R36" i="51"/>
  <c r="S35" i="51"/>
  <c r="R35" i="51"/>
  <c r="S34" i="51"/>
  <c r="R34" i="51"/>
  <c r="S33" i="51"/>
  <c r="R33" i="51"/>
  <c r="S32" i="51"/>
  <c r="R32" i="51"/>
  <c r="S31" i="51"/>
  <c r="R31" i="51"/>
  <c r="S30" i="51"/>
  <c r="R30" i="51"/>
  <c r="S29" i="51"/>
  <c r="R29" i="51"/>
  <c r="S28" i="51"/>
  <c r="R28" i="51"/>
  <c r="S27" i="51"/>
  <c r="R27" i="51"/>
  <c r="S26" i="51"/>
  <c r="R26" i="51"/>
  <c r="S25" i="51"/>
  <c r="R25" i="51"/>
  <c r="S24" i="51"/>
  <c r="R24" i="51"/>
  <c r="S23" i="51"/>
  <c r="R23" i="51"/>
  <c r="S22" i="51"/>
  <c r="R22" i="51"/>
  <c r="S21" i="51"/>
  <c r="R21" i="51"/>
  <c r="S20" i="51"/>
  <c r="R20" i="51"/>
  <c r="S19" i="51"/>
  <c r="R19" i="51"/>
  <c r="S18" i="51"/>
  <c r="R18" i="51"/>
  <c r="S17" i="51"/>
  <c r="R17" i="51"/>
  <c r="S16" i="51"/>
  <c r="R16" i="51"/>
  <c r="S15" i="51"/>
  <c r="R15" i="51"/>
  <c r="S14" i="51"/>
  <c r="R14" i="51"/>
  <c r="S13" i="51"/>
  <c r="R13" i="51"/>
  <c r="S12" i="51"/>
  <c r="R12" i="51"/>
  <c r="S11" i="51"/>
  <c r="R11" i="51"/>
  <c r="S10" i="51"/>
  <c r="R10" i="51"/>
  <c r="S9" i="51"/>
  <c r="R9" i="51"/>
  <c r="S8" i="51"/>
  <c r="R8" i="51"/>
  <c r="S7" i="51"/>
  <c r="R7" i="51"/>
  <c r="S6" i="51"/>
  <c r="R6" i="51"/>
  <c r="S5" i="51"/>
  <c r="R5" i="51"/>
  <c r="S4" i="51"/>
  <c r="R4" i="51"/>
  <c r="R3" i="51"/>
  <c r="S45" i="4"/>
  <c r="R45" i="4"/>
  <c r="S44" i="4"/>
  <c r="R44" i="4"/>
  <c r="S43" i="4"/>
  <c r="R43" i="4"/>
  <c r="S42" i="4"/>
  <c r="R42" i="4"/>
  <c r="S41" i="4"/>
  <c r="R41" i="4"/>
  <c r="S40" i="4"/>
  <c r="R40" i="4"/>
  <c r="S39" i="4"/>
  <c r="R39" i="4"/>
  <c r="S38" i="4"/>
  <c r="R38" i="4"/>
  <c r="S37" i="4"/>
  <c r="R37" i="4"/>
  <c r="S36" i="4"/>
  <c r="R36" i="4"/>
  <c r="S35" i="4"/>
  <c r="R35" i="4"/>
  <c r="S34" i="4"/>
  <c r="R34" i="4"/>
  <c r="S33" i="4"/>
  <c r="R33" i="4"/>
  <c r="S32" i="4"/>
  <c r="R32" i="4"/>
  <c r="S31" i="4"/>
  <c r="R31" i="4"/>
  <c r="S30" i="4"/>
  <c r="R30" i="4"/>
  <c r="S29" i="4"/>
  <c r="R29" i="4"/>
  <c r="S28" i="4"/>
  <c r="R28" i="4"/>
  <c r="S27" i="4"/>
  <c r="R27" i="4"/>
  <c r="S26" i="4"/>
  <c r="R26" i="4"/>
  <c r="S25" i="4"/>
  <c r="R25" i="4"/>
  <c r="S24" i="4"/>
  <c r="R24" i="4"/>
  <c r="S23" i="4"/>
  <c r="R23" i="4"/>
  <c r="S22" i="4"/>
  <c r="R22" i="4"/>
  <c r="S21" i="4"/>
  <c r="R21" i="4"/>
  <c r="S20" i="4"/>
  <c r="R20" i="4"/>
  <c r="S19" i="4"/>
  <c r="R19" i="4"/>
  <c r="S18" i="4"/>
  <c r="R18" i="4"/>
  <c r="AB22" i="22" s="1"/>
  <c r="AH24" i="40" s="1"/>
  <c r="S17" i="4"/>
  <c r="R17" i="4"/>
  <c r="S16" i="4"/>
  <c r="R16" i="4"/>
  <c r="S15" i="4"/>
  <c r="R15" i="4"/>
  <c r="S14" i="4"/>
  <c r="R14" i="4"/>
  <c r="S13" i="4"/>
  <c r="R13" i="4"/>
  <c r="S12" i="4"/>
  <c r="R12" i="4"/>
  <c r="S11" i="4"/>
  <c r="R11" i="4"/>
  <c r="S10" i="4"/>
  <c r="R10" i="4"/>
  <c r="S9" i="4"/>
  <c r="R9" i="4"/>
  <c r="S8" i="4"/>
  <c r="R8" i="4"/>
  <c r="S7" i="4"/>
  <c r="R7" i="4"/>
  <c r="S6" i="4"/>
  <c r="R6" i="4"/>
  <c r="S5" i="4"/>
  <c r="R5" i="4"/>
  <c r="S4" i="4"/>
  <c r="R4" i="4"/>
  <c r="S3" i="4"/>
  <c r="R3" i="4"/>
  <c r="BW25" i="23"/>
  <c r="CD27" i="40" s="1"/>
  <c r="BC21" i="23"/>
  <c r="BH23" i="40" s="1"/>
  <c r="BQ14" i="23"/>
  <c r="BQ13" i="23"/>
  <c r="S3" i="3"/>
  <c r="O17" i="23" s="1"/>
  <c r="P19" i="40" s="1"/>
  <c r="S4" i="3"/>
  <c r="O18" i="23" s="1"/>
  <c r="P20" i="40" s="1"/>
  <c r="S5" i="3"/>
  <c r="O19" i="23" s="1"/>
  <c r="P21" i="40" s="1"/>
  <c r="S6" i="3"/>
  <c r="O20" i="23" s="1"/>
  <c r="P22" i="40" s="1"/>
  <c r="S7" i="3"/>
  <c r="O21" i="23" s="1"/>
  <c r="P23" i="40" s="1"/>
  <c r="S8" i="3"/>
  <c r="O22" i="23" s="1"/>
  <c r="P24" i="40" s="1"/>
  <c r="S9" i="3"/>
  <c r="O23" i="23" s="1"/>
  <c r="P25" i="40" s="1"/>
  <c r="S10" i="3"/>
  <c r="O24" i="23" s="1"/>
  <c r="P26" i="40" s="1"/>
  <c r="S11" i="3"/>
  <c r="O25" i="23" s="1"/>
  <c r="P27" i="40" s="1"/>
  <c r="S12" i="3"/>
  <c r="O26" i="23" s="1"/>
  <c r="P28" i="40" s="1"/>
  <c r="S13" i="3"/>
  <c r="AI17" i="23" s="1"/>
  <c r="AL19" i="40" s="1"/>
  <c r="S14" i="3"/>
  <c r="AI18" i="23" s="1"/>
  <c r="AL20" i="40" s="1"/>
  <c r="S15" i="3"/>
  <c r="AI19" i="23" s="1"/>
  <c r="AL21" i="40" s="1"/>
  <c r="S16" i="3"/>
  <c r="AI20" i="23" s="1"/>
  <c r="AL22" i="40" s="1"/>
  <c r="S17" i="3"/>
  <c r="AI21" i="23" s="1"/>
  <c r="AL23" i="40" s="1"/>
  <c r="S18" i="3"/>
  <c r="AI22" i="23" s="1"/>
  <c r="AL24" i="40" s="1"/>
  <c r="S19" i="3"/>
  <c r="AI23" i="23" s="1"/>
  <c r="AL25" i="40" s="1"/>
  <c r="S20" i="3"/>
  <c r="AI24" i="23" s="1"/>
  <c r="AL26" i="40" s="1"/>
  <c r="S21" i="3"/>
  <c r="AI25" i="23" s="1"/>
  <c r="AL27" i="40" s="1"/>
  <c r="S22" i="3"/>
  <c r="AI26" i="23" s="1"/>
  <c r="AL28" i="40" s="1"/>
  <c r="S23" i="3"/>
  <c r="BC17" i="23" s="1"/>
  <c r="BH19" i="40" s="1"/>
  <c r="S24" i="3"/>
  <c r="BC18" i="23" s="1"/>
  <c r="BH20" i="40" s="1"/>
  <c r="S25" i="3"/>
  <c r="BC19" i="23" s="1"/>
  <c r="BH21" i="40" s="1"/>
  <c r="S26" i="3"/>
  <c r="BC20" i="23" s="1"/>
  <c r="BH22" i="40" s="1"/>
  <c r="S27" i="3"/>
  <c r="S28" i="3"/>
  <c r="BC22" i="23" s="1"/>
  <c r="BH24" i="40" s="1"/>
  <c r="S29" i="3"/>
  <c r="BC23" i="23" s="1"/>
  <c r="BH25" i="40" s="1"/>
  <c r="S30" i="3"/>
  <c r="BC24" i="23" s="1"/>
  <c r="BH26" i="40" s="1"/>
  <c r="S31" i="3"/>
  <c r="BC25" i="23" s="1"/>
  <c r="BH27" i="40" s="1"/>
  <c r="S32" i="3"/>
  <c r="BC26" i="23" s="1"/>
  <c r="BH28" i="40" s="1"/>
  <c r="S33" i="3"/>
  <c r="BW17" i="23" s="1"/>
  <c r="CD19" i="40" s="1"/>
  <c r="S34" i="3"/>
  <c r="BW18" i="23" s="1"/>
  <c r="CD20" i="40" s="1"/>
  <c r="S35" i="3"/>
  <c r="BW19" i="23" s="1"/>
  <c r="CD21" i="40" s="1"/>
  <c r="S36" i="3"/>
  <c r="BW20" i="23" s="1"/>
  <c r="CD22" i="40" s="1"/>
  <c r="S37" i="3"/>
  <c r="BW21" i="23" s="1"/>
  <c r="CD23" i="40" s="1"/>
  <c r="S38" i="3"/>
  <c r="BW22" i="23" s="1"/>
  <c r="CD24" i="40" s="1"/>
  <c r="S39" i="3"/>
  <c r="BW23" i="23" s="1"/>
  <c r="CD25" i="40" s="1"/>
  <c r="S40" i="3"/>
  <c r="BW24" i="23" s="1"/>
  <c r="CD26" i="40" s="1"/>
  <c r="S41" i="3"/>
  <c r="S42" i="3"/>
  <c r="BW26" i="23" s="1"/>
  <c r="CD28" i="40" s="1"/>
  <c r="S43" i="3"/>
  <c r="CQ17" i="23" s="1"/>
  <c r="CZ19" i="40" s="1"/>
  <c r="S44" i="3"/>
  <c r="CQ18" i="23" s="1"/>
  <c r="CZ20" i="40" s="1"/>
  <c r="S45" i="3"/>
  <c r="CQ19" i="23" s="1"/>
  <c r="CZ21" i="40" s="1"/>
  <c r="R3" i="3"/>
  <c r="H17" i="23" s="1"/>
  <c r="H19" i="40" s="1"/>
  <c r="S46" i="48" l="1"/>
  <c r="O21" i="22"/>
  <c r="T23" i="40" s="1"/>
  <c r="S46" i="47"/>
  <c r="R46" i="47"/>
  <c r="AI17" i="22"/>
  <c r="AP19" i="40" s="1"/>
  <c r="R46" i="46"/>
  <c r="S46" i="46"/>
  <c r="O20" i="22"/>
  <c r="T22" i="40" s="1"/>
  <c r="O26" i="22"/>
  <c r="T28" i="40" s="1"/>
  <c r="AB23" i="22"/>
  <c r="AH25" i="40" s="1"/>
  <c r="BP21" i="22"/>
  <c r="BZ23" i="40" s="1"/>
  <c r="CJ17" i="22"/>
  <c r="CV19" i="40" s="1"/>
  <c r="H22" i="22"/>
  <c r="L24" i="40" s="1"/>
  <c r="AB18" i="22"/>
  <c r="AH20" i="40" s="1"/>
  <c r="AB24" i="22"/>
  <c r="AH26" i="40" s="1"/>
  <c r="AV20" i="22"/>
  <c r="BD22" i="40" s="1"/>
  <c r="AV26" i="22"/>
  <c r="BD28" i="40" s="1"/>
  <c r="BP22" i="22"/>
  <c r="BZ24" i="40" s="1"/>
  <c r="CJ18" i="22"/>
  <c r="CV20" i="40" s="1"/>
  <c r="R46" i="45"/>
  <c r="H20" i="22"/>
  <c r="L22" i="40" s="1"/>
  <c r="AV24" i="22"/>
  <c r="BD26" i="40" s="1"/>
  <c r="S46" i="45"/>
  <c r="H26" i="22"/>
  <c r="L28" i="40" s="1"/>
  <c r="BC24" i="22"/>
  <c r="BL26" i="40" s="1"/>
  <c r="BP19" i="22"/>
  <c r="BZ21" i="40" s="1"/>
  <c r="O25" i="22"/>
  <c r="T27" i="40" s="1"/>
  <c r="BC23" i="22"/>
  <c r="BL25" i="40" s="1"/>
  <c r="BW19" i="22"/>
  <c r="CH21" i="40" s="1"/>
  <c r="BP26" i="22"/>
  <c r="BZ28" i="40" s="1"/>
  <c r="R46" i="44"/>
  <c r="H25" i="22"/>
  <c r="L27" i="40" s="1"/>
  <c r="AV23" i="22"/>
  <c r="BD25" i="40" s="1"/>
  <c r="BP20" i="22"/>
  <c r="BZ22" i="40" s="1"/>
  <c r="S46" i="44"/>
  <c r="AV18" i="22"/>
  <c r="BD20" i="40" s="1"/>
  <c r="R46" i="43"/>
  <c r="AV19" i="22"/>
  <c r="BD21" i="40" s="1"/>
  <c r="AV25" i="22"/>
  <c r="BD27" i="40" s="1"/>
  <c r="S46" i="42"/>
  <c r="BW20" i="22"/>
  <c r="CH22" i="40" s="1"/>
  <c r="H21" i="22"/>
  <c r="L23" i="40" s="1"/>
  <c r="BC18" i="22"/>
  <c r="BL20" i="40" s="1"/>
  <c r="R46" i="41"/>
  <c r="S46" i="41"/>
  <c r="AB17" i="22"/>
  <c r="AH19" i="40" s="1"/>
  <c r="AI22" i="22"/>
  <c r="AP24" i="40" s="1"/>
  <c r="BW26" i="22"/>
  <c r="CH28" i="40" s="1"/>
  <c r="BC19" i="22"/>
  <c r="BL21" i="40" s="1"/>
  <c r="BC25" i="22"/>
  <c r="BL27" i="40" s="1"/>
  <c r="AB19" i="22"/>
  <c r="AH21" i="40" s="1"/>
  <c r="O19" i="22"/>
  <c r="T21" i="40" s="1"/>
  <c r="AI21" i="22"/>
  <c r="AP23" i="40" s="1"/>
  <c r="BC17" i="22"/>
  <c r="BL19" i="40" s="1"/>
  <c r="BW25" i="22"/>
  <c r="CH27" i="40" s="1"/>
  <c r="H18" i="22"/>
  <c r="L20" i="40" s="1"/>
  <c r="O18" i="22"/>
  <c r="T20" i="40" s="1"/>
  <c r="AI23" i="22"/>
  <c r="AP25" i="40" s="1"/>
  <c r="BW21" i="22"/>
  <c r="CH23" i="40" s="1"/>
  <c r="CQ17" i="22"/>
  <c r="DD19" i="40" s="1"/>
  <c r="AI25" i="22"/>
  <c r="AP27" i="40" s="1"/>
  <c r="CQ19" i="22"/>
  <c r="DD21" i="40" s="1"/>
  <c r="BC21" i="22"/>
  <c r="BL23" i="40" s="1"/>
  <c r="BW23" i="22"/>
  <c r="CH25" i="40" s="1"/>
  <c r="H24" i="22"/>
  <c r="L26" i="40" s="1"/>
  <c r="AB20" i="22"/>
  <c r="AH22" i="40" s="1"/>
  <c r="AB26" i="22"/>
  <c r="AH28" i="40" s="1"/>
  <c r="AV22" i="22"/>
  <c r="BD24" i="40" s="1"/>
  <c r="BP18" i="22"/>
  <c r="BZ20" i="40" s="1"/>
  <c r="BP24" i="22"/>
  <c r="BZ26" i="40" s="1"/>
  <c r="O23" i="22"/>
  <c r="T25" i="40" s="1"/>
  <c r="BW17" i="22"/>
  <c r="CH19" i="40" s="1"/>
  <c r="AI26" i="22"/>
  <c r="AP28" i="40" s="1"/>
  <c r="BW18" i="22"/>
  <c r="CH20" i="40" s="1"/>
  <c r="AI19" i="22"/>
  <c r="AP21" i="40" s="1"/>
  <c r="O24" i="22"/>
  <c r="T26" i="40" s="1"/>
  <c r="AI20" i="22"/>
  <c r="AP22" i="40" s="1"/>
  <c r="BC22" i="22"/>
  <c r="BL24" i="40" s="1"/>
  <c r="BW24" i="22"/>
  <c r="CH26" i="40" s="1"/>
  <c r="H19" i="22"/>
  <c r="L21" i="40" s="1"/>
  <c r="AB21" i="22"/>
  <c r="AH23" i="40" s="1"/>
  <c r="AV17" i="22"/>
  <c r="BD19" i="40" s="1"/>
  <c r="BP25" i="22"/>
  <c r="BZ27" i="40" s="1"/>
  <c r="R46" i="48"/>
  <c r="S46" i="49"/>
  <c r="O22" i="22"/>
  <c r="T24" i="40" s="1"/>
  <c r="AI18" i="22"/>
  <c r="AP20" i="40" s="1"/>
  <c r="AI24" i="22"/>
  <c r="AP26" i="40" s="1"/>
  <c r="BC20" i="22"/>
  <c r="BL22" i="40" s="1"/>
  <c r="BC26" i="22"/>
  <c r="BL28" i="40" s="1"/>
  <c r="BW22" i="22"/>
  <c r="CH24" i="40" s="1"/>
  <c r="CQ18" i="22"/>
  <c r="DD20" i="40" s="1"/>
  <c r="R46" i="49"/>
  <c r="H17" i="22"/>
  <c r="L19" i="40" s="1"/>
  <c r="H23" i="22"/>
  <c r="L25" i="40" s="1"/>
  <c r="AB25" i="22"/>
  <c r="AH27" i="40" s="1"/>
  <c r="AV21" i="22"/>
  <c r="BD23" i="40" s="1"/>
  <c r="BP17" i="22"/>
  <c r="BZ19" i="40" s="1"/>
  <c r="BP23" i="22"/>
  <c r="BZ25" i="40" s="1"/>
  <c r="CJ19" i="22"/>
  <c r="CV21" i="40" s="1"/>
  <c r="S46" i="50"/>
  <c r="R46" i="50"/>
  <c r="O17" i="22"/>
  <c r="T19" i="40" s="1"/>
  <c r="S46" i="4"/>
  <c r="R46" i="4"/>
  <c r="CZ22" i="40"/>
  <c r="S46" i="51"/>
  <c r="R46" i="51"/>
  <c r="CQ20" i="23"/>
  <c r="DD22" i="40" l="1"/>
  <c r="CV22" i="40"/>
  <c r="CJ20" i="22"/>
  <c r="CQ20" i="22"/>
  <c r="AB9" i="40"/>
  <c r="O9" i="40"/>
  <c r="B9" i="40"/>
  <c r="CY5" i="40"/>
  <c r="Z8" i="22"/>
  <c r="N8" i="22"/>
  <c r="B8" i="22"/>
  <c r="CJ5" i="22"/>
  <c r="B8" i="25" l="1"/>
  <c r="B7" i="25"/>
  <c r="B6" i="25"/>
  <c r="B5" i="25"/>
  <c r="B4" i="25"/>
  <c r="B49" i="51"/>
  <c r="A49" i="51"/>
  <c r="G45" i="51"/>
  <c r="D49" i="51" s="1"/>
  <c r="F45" i="51"/>
  <c r="C49" i="51" s="1"/>
  <c r="H17" i="51"/>
  <c r="H16" i="51"/>
  <c r="H15" i="51"/>
  <c r="B11" i="51"/>
  <c r="B10" i="51"/>
  <c r="B9" i="51"/>
  <c r="B8" i="51"/>
  <c r="B7" i="51"/>
  <c r="B49" i="50"/>
  <c r="A49" i="50"/>
  <c r="G45" i="50"/>
  <c r="D49" i="50" s="1"/>
  <c r="F45" i="50"/>
  <c r="C49" i="50" s="1"/>
  <c r="E49" i="50" s="1"/>
  <c r="H17" i="50"/>
  <c r="H16" i="50"/>
  <c r="H15" i="50"/>
  <c r="B11" i="50"/>
  <c r="B10" i="50"/>
  <c r="B9" i="50"/>
  <c r="B8" i="50"/>
  <c r="B7" i="50"/>
  <c r="B49" i="49"/>
  <c r="A49" i="49"/>
  <c r="G45" i="49"/>
  <c r="D49" i="49" s="1"/>
  <c r="F45" i="49"/>
  <c r="C49" i="49" s="1"/>
  <c r="E49" i="49" s="1"/>
  <c r="H17" i="49"/>
  <c r="H16" i="49"/>
  <c r="H15" i="49"/>
  <c r="B11" i="49"/>
  <c r="B10" i="49"/>
  <c r="B9" i="49"/>
  <c r="B8" i="49"/>
  <c r="B7" i="49"/>
  <c r="B49" i="48"/>
  <c r="A49" i="48"/>
  <c r="G45" i="48"/>
  <c r="D49" i="48" s="1"/>
  <c r="F45" i="48"/>
  <c r="C49" i="48" s="1"/>
  <c r="H17" i="48"/>
  <c r="H16" i="48"/>
  <c r="H15" i="48"/>
  <c r="B11" i="48"/>
  <c r="B10" i="48"/>
  <c r="B9" i="48"/>
  <c r="B8" i="48"/>
  <c r="B7" i="48"/>
  <c r="B49" i="47"/>
  <c r="A49" i="47"/>
  <c r="G45" i="47"/>
  <c r="D49" i="47" s="1"/>
  <c r="F45" i="47"/>
  <c r="C49" i="47" s="1"/>
  <c r="H17" i="47"/>
  <c r="H16" i="47"/>
  <c r="H15" i="47"/>
  <c r="B11" i="47"/>
  <c r="B10" i="47"/>
  <c r="B9" i="47"/>
  <c r="B8" i="47"/>
  <c r="B7" i="47"/>
  <c r="B49" i="46"/>
  <c r="A49" i="46"/>
  <c r="G45" i="46"/>
  <c r="D49" i="46" s="1"/>
  <c r="F45" i="46"/>
  <c r="C49" i="46" s="1"/>
  <c r="H17" i="46"/>
  <c r="H16" i="46"/>
  <c r="H15" i="46"/>
  <c r="B11" i="46"/>
  <c r="B10" i="46"/>
  <c r="B9" i="46"/>
  <c r="B8" i="46"/>
  <c r="B7" i="46"/>
  <c r="B49" i="45"/>
  <c r="A49" i="45"/>
  <c r="G45" i="45"/>
  <c r="D49" i="45" s="1"/>
  <c r="F45" i="45"/>
  <c r="C49" i="45" s="1"/>
  <c r="E49" i="45" s="1"/>
  <c r="H17" i="45"/>
  <c r="H16" i="45"/>
  <c r="H15" i="45"/>
  <c r="B11" i="45"/>
  <c r="B10" i="45"/>
  <c r="B9" i="45"/>
  <c r="B8" i="45"/>
  <c r="B7" i="45"/>
  <c r="B49" i="44"/>
  <c r="A49" i="44"/>
  <c r="G45" i="44"/>
  <c r="D49" i="44" s="1"/>
  <c r="F45" i="44"/>
  <c r="C49" i="44" s="1"/>
  <c r="H17" i="44"/>
  <c r="H16" i="44"/>
  <c r="H15" i="44"/>
  <c r="H45" i="44" s="1"/>
  <c r="F49" i="44" s="1"/>
  <c r="F12" i="25" s="1"/>
  <c r="B11" i="44"/>
  <c r="B10" i="44"/>
  <c r="B9" i="44"/>
  <c r="B8" i="44"/>
  <c r="B7" i="44"/>
  <c r="B49" i="43"/>
  <c r="A49" i="43"/>
  <c r="G45" i="43"/>
  <c r="D49" i="43" s="1"/>
  <c r="F45" i="43"/>
  <c r="C49" i="43" s="1"/>
  <c r="E49" i="43" s="1"/>
  <c r="H17" i="43"/>
  <c r="H16" i="43"/>
  <c r="H15" i="43"/>
  <c r="B11" i="43"/>
  <c r="B10" i="43"/>
  <c r="B9" i="43"/>
  <c r="B8" i="43"/>
  <c r="B7" i="43"/>
  <c r="B49" i="42"/>
  <c r="A49" i="42"/>
  <c r="G45" i="42"/>
  <c r="D49" i="42" s="1"/>
  <c r="F45" i="42"/>
  <c r="C49" i="42" s="1"/>
  <c r="H17" i="42"/>
  <c r="H16" i="42"/>
  <c r="H15" i="42"/>
  <c r="B11" i="42"/>
  <c r="B10" i="42"/>
  <c r="B9" i="42"/>
  <c r="B8" i="42"/>
  <c r="B7" i="42"/>
  <c r="B49" i="41"/>
  <c r="A49" i="41"/>
  <c r="G45" i="41"/>
  <c r="D49" i="41" s="1"/>
  <c r="F45" i="41"/>
  <c r="C49" i="41" s="1"/>
  <c r="E49" i="41" s="1"/>
  <c r="H17" i="41"/>
  <c r="H16" i="41"/>
  <c r="H15" i="41"/>
  <c r="B11" i="41"/>
  <c r="B10" i="41"/>
  <c r="B9" i="41"/>
  <c r="B8" i="41"/>
  <c r="B7" i="41"/>
  <c r="F45" i="4"/>
  <c r="C49" i="4" s="1"/>
  <c r="G45" i="4"/>
  <c r="D49" i="4" s="1"/>
  <c r="B49" i="4"/>
  <c r="A49" i="4"/>
  <c r="H16" i="4"/>
  <c r="H17" i="4"/>
  <c r="B49" i="3"/>
  <c r="A49" i="3"/>
  <c r="E49" i="47" l="1"/>
  <c r="H45" i="48"/>
  <c r="F49" i="48" s="1"/>
  <c r="J12" i="25" s="1"/>
  <c r="H45" i="41"/>
  <c r="F49" i="41" s="1"/>
  <c r="C12" i="25" s="1"/>
  <c r="H45" i="45"/>
  <c r="F49" i="45" s="1"/>
  <c r="G12" i="25" s="1"/>
  <c r="H45" i="46"/>
  <c r="F49" i="46" s="1"/>
  <c r="H12" i="25" s="1"/>
  <c r="H45" i="50"/>
  <c r="F49" i="50" s="1"/>
  <c r="L12" i="25" s="1"/>
  <c r="H45" i="47"/>
  <c r="F49" i="47" s="1"/>
  <c r="I12" i="25" s="1"/>
  <c r="H45" i="43"/>
  <c r="F49" i="43" s="1"/>
  <c r="E12" i="25" s="1"/>
  <c r="H45" i="49"/>
  <c r="F49" i="49" s="1"/>
  <c r="K12" i="25" s="1"/>
  <c r="H45" i="42"/>
  <c r="F49" i="42" s="1"/>
  <c r="D12" i="25" s="1"/>
  <c r="BS8" i="22"/>
  <c r="CG9" i="40" s="1"/>
  <c r="BI8" i="22"/>
  <c r="BU9" i="40" s="1"/>
  <c r="H45" i="51"/>
  <c r="F49" i="51" s="1"/>
  <c r="M12" i="25" s="1"/>
  <c r="E49" i="51"/>
  <c r="E49" i="48"/>
  <c r="E49" i="46"/>
  <c r="E49" i="44"/>
  <c r="E49" i="42"/>
  <c r="E49" i="4"/>
  <c r="CC8" i="22" s="1"/>
  <c r="CS9" i="40" s="1"/>
  <c r="BI8" i="23" l="1"/>
  <c r="BO9" i="40" s="1"/>
  <c r="R4" i="3"/>
  <c r="H18" i="23" s="1"/>
  <c r="R5" i="3"/>
  <c r="H19" i="23" s="1"/>
  <c r="H21" i="40" s="1"/>
  <c r="R6" i="3"/>
  <c r="H20" i="23" s="1"/>
  <c r="H22" i="40" s="1"/>
  <c r="R7" i="3"/>
  <c r="H21" i="23" s="1"/>
  <c r="H23" i="40" s="1"/>
  <c r="R8" i="3"/>
  <c r="H22" i="23" s="1"/>
  <c r="H24" i="40" s="1"/>
  <c r="R9" i="3"/>
  <c r="H23" i="23" s="1"/>
  <c r="H25" i="40" s="1"/>
  <c r="R10" i="3"/>
  <c r="H24" i="23" s="1"/>
  <c r="H26" i="40" s="1"/>
  <c r="R11" i="3"/>
  <c r="H25" i="23" s="1"/>
  <c r="H27" i="40" s="1"/>
  <c r="R12" i="3"/>
  <c r="H26" i="23" s="1"/>
  <c r="H28" i="40" s="1"/>
  <c r="R13" i="3"/>
  <c r="AB17" i="23" s="1"/>
  <c r="AD19" i="40" s="1"/>
  <c r="R14" i="3"/>
  <c r="AB18" i="23" s="1"/>
  <c r="AD20" i="40" s="1"/>
  <c r="R15" i="3"/>
  <c r="AB19" i="23" s="1"/>
  <c r="AD21" i="40" s="1"/>
  <c r="R16" i="3"/>
  <c r="AB20" i="23" s="1"/>
  <c r="AD22" i="40" s="1"/>
  <c r="R17" i="3"/>
  <c r="AB21" i="23" s="1"/>
  <c r="AD23" i="40" s="1"/>
  <c r="R18" i="3"/>
  <c r="AB22" i="23" s="1"/>
  <c r="AD24" i="40" s="1"/>
  <c r="R19" i="3"/>
  <c r="AB23" i="23" s="1"/>
  <c r="AD25" i="40" s="1"/>
  <c r="R20" i="3"/>
  <c r="AB24" i="23" s="1"/>
  <c r="AD26" i="40" s="1"/>
  <c r="R21" i="3"/>
  <c r="AB25" i="23" s="1"/>
  <c r="AD27" i="40" s="1"/>
  <c r="R22" i="3"/>
  <c r="AB26" i="23" s="1"/>
  <c r="AD28" i="40" s="1"/>
  <c r="R23" i="3"/>
  <c r="AV17" i="23" s="1"/>
  <c r="AZ19" i="40" s="1"/>
  <c r="R24" i="3"/>
  <c r="AV18" i="23" s="1"/>
  <c r="AZ20" i="40" s="1"/>
  <c r="R25" i="3"/>
  <c r="AV19" i="23" s="1"/>
  <c r="AZ21" i="40" s="1"/>
  <c r="R26" i="3"/>
  <c r="AV20" i="23" s="1"/>
  <c r="AZ22" i="40" s="1"/>
  <c r="R27" i="3"/>
  <c r="AV21" i="23" s="1"/>
  <c r="AZ23" i="40" s="1"/>
  <c r="R28" i="3"/>
  <c r="AV22" i="23" s="1"/>
  <c r="AZ24" i="40" s="1"/>
  <c r="R29" i="3"/>
  <c r="AV23" i="23" s="1"/>
  <c r="AZ25" i="40" s="1"/>
  <c r="R30" i="3"/>
  <c r="AV24" i="23" s="1"/>
  <c r="AZ26" i="40" s="1"/>
  <c r="R31" i="3"/>
  <c r="AV25" i="23" s="1"/>
  <c r="AZ27" i="40" s="1"/>
  <c r="R32" i="3"/>
  <c r="AV26" i="23" s="1"/>
  <c r="AZ28" i="40" s="1"/>
  <c r="R33" i="3"/>
  <c r="BP17" i="23" s="1"/>
  <c r="BV19" i="40" s="1"/>
  <c r="R34" i="3"/>
  <c r="BP18" i="23" s="1"/>
  <c r="BV20" i="40" s="1"/>
  <c r="R35" i="3"/>
  <c r="BP19" i="23" s="1"/>
  <c r="BV21" i="40" s="1"/>
  <c r="R36" i="3"/>
  <c r="BP20" i="23" s="1"/>
  <c r="BV22" i="40" s="1"/>
  <c r="R37" i="3"/>
  <c r="BP21" i="23" s="1"/>
  <c r="BV23" i="40" s="1"/>
  <c r="R38" i="3"/>
  <c r="BP22" i="23" s="1"/>
  <c r="BV24" i="40" s="1"/>
  <c r="R39" i="3"/>
  <c r="BP23" i="23" s="1"/>
  <c r="BV25" i="40" s="1"/>
  <c r="R40" i="3"/>
  <c r="BP24" i="23" s="1"/>
  <c r="BV26" i="40" s="1"/>
  <c r="R41" i="3"/>
  <c r="BP25" i="23" s="1"/>
  <c r="BV27" i="40" s="1"/>
  <c r="R42" i="3"/>
  <c r="BP26" i="23" s="1"/>
  <c r="BV28" i="40" s="1"/>
  <c r="R43" i="3"/>
  <c r="CJ17" i="23" s="1"/>
  <c r="CR19" i="40" s="1"/>
  <c r="R44" i="3"/>
  <c r="CJ18" i="23" s="1"/>
  <c r="CR20" i="40" s="1"/>
  <c r="R45" i="3"/>
  <c r="CJ19" i="23" s="1"/>
  <c r="CR21" i="40" s="1"/>
  <c r="G45" i="3"/>
  <c r="D49" i="3" s="1"/>
  <c r="F45" i="3"/>
  <c r="C49" i="3" s="1"/>
  <c r="B10" i="3"/>
  <c r="H16" i="3"/>
  <c r="H17" i="3"/>
  <c r="I17" i="3" s="1"/>
  <c r="H18" i="3"/>
  <c r="I18" i="3" s="1"/>
  <c r="H19" i="3"/>
  <c r="I19" i="3" s="1"/>
  <c r="H20" i="3"/>
  <c r="I20" i="3" s="1"/>
  <c r="H21" i="3"/>
  <c r="I21" i="3" s="1"/>
  <c r="H22" i="3"/>
  <c r="I22" i="3" s="1"/>
  <c r="H23" i="3"/>
  <c r="I23" i="3" s="1"/>
  <c r="H24" i="3"/>
  <c r="I24" i="3" s="1"/>
  <c r="H25" i="3"/>
  <c r="H26" i="3"/>
  <c r="I26" i="3" s="1"/>
  <c r="H27" i="3"/>
  <c r="I27" i="3" s="1"/>
  <c r="H28" i="3"/>
  <c r="I28" i="3" s="1"/>
  <c r="H29" i="3"/>
  <c r="I29" i="3" s="1"/>
  <c r="H30" i="3"/>
  <c r="I30" i="3" s="1"/>
  <c r="H31" i="3"/>
  <c r="I31" i="3" s="1"/>
  <c r="H32" i="3"/>
  <c r="I32" i="3" s="1"/>
  <c r="H33" i="3"/>
  <c r="I33" i="3" s="1"/>
  <c r="H34" i="3"/>
  <c r="I34" i="3" s="1"/>
  <c r="H35" i="3"/>
  <c r="I35" i="3" s="1"/>
  <c r="H36" i="3"/>
  <c r="I36" i="3" s="1"/>
  <c r="H37" i="3"/>
  <c r="I37" i="3" s="1"/>
  <c r="H38" i="3"/>
  <c r="I38" i="3" s="1"/>
  <c r="H39" i="3"/>
  <c r="I39" i="3" s="1"/>
  <c r="H40" i="3"/>
  <c r="I40" i="3" s="1"/>
  <c r="H41" i="3"/>
  <c r="I41" i="3" s="1"/>
  <c r="H42" i="3"/>
  <c r="I42" i="3" s="1"/>
  <c r="H43" i="3"/>
  <c r="I43" i="3" s="1"/>
  <c r="H44" i="3"/>
  <c r="I44" i="3" s="1"/>
  <c r="B7" i="4"/>
  <c r="Z8" i="23"/>
  <c r="N8" i="23"/>
  <c r="B8" i="23"/>
  <c r="CJ5" i="23"/>
  <c r="BS8" i="23"/>
  <c r="CA9" i="40" s="1"/>
  <c r="B7" i="3"/>
  <c r="E49" i="3" l="1"/>
  <c r="CC8" i="23" s="1"/>
  <c r="CM9" i="40" s="1"/>
  <c r="H20" i="40"/>
  <c r="CR22" i="40" s="1"/>
  <c r="CJ20" i="23"/>
  <c r="R46" i="3"/>
  <c r="S46" i="3"/>
  <c r="H45" i="4"/>
  <c r="F49" i="4" s="1"/>
  <c r="H45" i="3"/>
  <c r="F49" i="3" s="1"/>
  <c r="I16" i="3"/>
  <c r="I25" i="3"/>
  <c r="CM8" i="22" l="1"/>
  <c r="CW8" i="22" s="1"/>
  <c r="DQ9" i="40" s="1"/>
  <c r="B12" i="25"/>
  <c r="B11" i="3"/>
  <c r="B8" i="3"/>
  <c r="B9" i="3"/>
  <c r="B11" i="4"/>
  <c r="B10" i="4"/>
  <c r="B9" i="4"/>
  <c r="B8" i="4"/>
  <c r="DE9" i="40" l="1"/>
  <c r="C13" i="25"/>
  <c r="C14" i="25" s="1"/>
  <c r="H13" i="25"/>
  <c r="H14" i="25" s="1"/>
  <c r="K13" i="25"/>
  <c r="K14" i="25" s="1"/>
  <c r="B13" i="25"/>
  <c r="B14" i="25" s="1"/>
  <c r="L13" i="25"/>
  <c r="L14" i="25" s="1"/>
  <c r="F13" i="25"/>
  <c r="F14" i="25" s="1"/>
  <c r="I13" i="25"/>
  <c r="I14" i="25" s="1"/>
  <c r="D13" i="25"/>
  <c r="D14" i="25" s="1"/>
  <c r="J13" i="25"/>
  <c r="J14" i="25" s="1"/>
  <c r="E13" i="25"/>
  <c r="E14" i="25" s="1"/>
  <c r="G13" i="25"/>
  <c r="G14" i="25" s="1"/>
  <c r="M13" i="25"/>
  <c r="M14" i="25" s="1"/>
  <c r="I15" i="3"/>
  <c r="I45" i="3" s="1"/>
  <c r="G49" i="3" s="1"/>
  <c r="H49" i="3" s="1"/>
  <c r="CM8" i="23" l="1"/>
  <c r="CY9" i="40" s="1"/>
  <c r="CW8" i="23" l="1"/>
  <c r="DK9" i="40" s="1"/>
</calcChain>
</file>

<file path=xl/sharedStrings.xml><?xml version="1.0" encoding="utf-8"?>
<sst xmlns="http://schemas.openxmlformats.org/spreadsheetml/2006/main" count="1299" uniqueCount="172">
  <si>
    <t>1.基本情報</t>
    <rPh sb="2" eb="6">
      <t>キホンジョウホウ</t>
    </rPh>
    <phoneticPr fontId="3"/>
  </si>
  <si>
    <t>フリガナ</t>
    <phoneticPr fontId="3"/>
  </si>
  <si>
    <t>名称</t>
    <rPh sb="0" eb="2">
      <t>メイショウ</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</si>
  <si>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</si>
  <si>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</si>
  <si>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</si>
  <si>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</si>
  <si>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</si>
  <si>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</si>
  <si>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</si>
  <si>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</si>
  <si>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</si>
  <si>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</si>
  <si>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</si>
  <si>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</si>
  <si>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</si>
  <si>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</si>
  <si>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</si>
  <si>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</si>
  <si>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</si>
  <si>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令和　　　年　　　月　　　日</t>
    <phoneticPr fontId="3"/>
  </si>
  <si>
    <t>　美作市長　様</t>
    <phoneticPr fontId="3"/>
  </si>
  <si>
    <t>1.事業所情報</t>
    <rPh sb="2" eb="5">
      <t>ジギョウショ</t>
    </rPh>
    <rPh sb="5" eb="7">
      <t>ジョウホウ</t>
    </rPh>
    <phoneticPr fontId="3"/>
  </si>
  <si>
    <t>地区名</t>
    <rPh sb="0" eb="2">
      <t>チク</t>
    </rPh>
    <rPh sb="2" eb="3">
      <t>メイ</t>
    </rPh>
    <phoneticPr fontId="3"/>
  </si>
  <si>
    <t>合計</t>
    <rPh sb="0" eb="2">
      <t>ゴウケイ</t>
    </rPh>
    <phoneticPr fontId="3"/>
  </si>
  <si>
    <t>3.集計</t>
    <rPh sb="2" eb="4">
      <t>シュウケイ</t>
    </rPh>
    <phoneticPr fontId="3"/>
  </si>
  <si>
    <t>対象地区数</t>
    <rPh sb="0" eb="2">
      <t>タイショウ</t>
    </rPh>
    <rPh sb="2" eb="5">
      <t>チクスウ</t>
    </rPh>
    <phoneticPr fontId="3"/>
  </si>
  <si>
    <t>対象者数</t>
    <phoneticPr fontId="3"/>
  </si>
  <si>
    <t>被保険者番号</t>
    <rPh sb="0" eb="4">
      <t>ヒホケンシャ</t>
    </rPh>
    <rPh sb="4" eb="6">
      <t>バンゴウ</t>
    </rPh>
    <phoneticPr fontId="3"/>
  </si>
  <si>
    <t>対象者数</t>
    <rPh sb="0" eb="3">
      <t>タイショウシャ</t>
    </rPh>
    <rPh sb="3" eb="4">
      <t>スウ</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</si>
  <si>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</si>
  <si>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</si>
  <si>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</si>
  <si>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</si>
  <si>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</si>
  <si>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</si>
  <si>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</si>
  <si>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</si>
  <si>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</si>
  <si>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事業者名</t>
    <rPh sb="0" eb="3">
      <t>ジギョウシャ</t>
    </rPh>
    <rPh sb="3" eb="4">
      <t>メイ</t>
    </rPh>
    <phoneticPr fontId="3"/>
  </si>
  <si>
    <t>事業者</t>
    <phoneticPr fontId="3"/>
  </si>
  <si>
    <t>事業者
所在地</t>
    <rPh sb="0" eb="3">
      <t>ジギョウシャ</t>
    </rPh>
    <rPh sb="4" eb="7">
      <t>ショザイチ</t>
    </rPh>
    <phoneticPr fontId="3"/>
  </si>
  <si>
    <t>事業者
代表者</t>
    <phoneticPr fontId="7"/>
  </si>
  <si>
    <t>基準額</t>
    <rPh sb="0" eb="3">
      <t>キジュンガク</t>
    </rPh>
    <phoneticPr fontId="3"/>
  </si>
  <si>
    <t>2. 実績内訳</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</si>
  <si>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</si>
  <si>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</si>
  <si>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0"/>
  </si>
  <si>
    <t>地区数</t>
  </si>
  <si>
    <t>サービス
提供回数</t>
    <rPh sb="5" eb="9">
      <t>テイキョウカイスウ</t>
    </rPh>
    <phoneticPr fontId="3"/>
  </si>
  <si>
    <t>補助金所要額</t>
    <rPh sb="0" eb="3">
      <t>ホジョキン</t>
    </rPh>
    <rPh sb="3" eb="6">
      <t>ショヨウガク</t>
    </rPh>
    <phoneticPr fontId="3"/>
  </si>
  <si>
    <t>対象人数</t>
    <rPh sb="0" eb="4">
      <t>タイショウニンズウ</t>
    </rPh>
    <phoneticPr fontId="3"/>
  </si>
  <si>
    <t>サービス
提供回数</t>
    <rPh sb="5" eb="7">
      <t>テイキョウ</t>
    </rPh>
    <rPh sb="7" eb="9">
      <t>カイスウ</t>
    </rPh>
    <phoneticPr fontId="3"/>
  </si>
  <si>
    <t>対象者人数</t>
    <rPh sb="0" eb="3">
      <t>タイショウシャ</t>
    </rPh>
    <rPh sb="3" eb="5">
      <t>ニンズウ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</si>
  <si>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0"/>
  </si>
  <si>
    <t>年間計画内訳</t>
    <rPh sb="0" eb="2">
      <t>ネンカン</t>
    </rPh>
    <rPh sb="2" eb="4">
      <t>ケイカク</t>
    </rPh>
    <rPh sb="4" eb="6">
      <t>ウチワケ</t>
    </rPh>
    <phoneticPr fontId="3"/>
  </si>
  <si>
    <t>（注）補助金所要額欄は、事業所ごとに千円未満の額を切り捨てた額を記入すること。　</t>
  </si>
  <si>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</si>
  <si>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</si>
  <si>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</si>
  <si>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</si>
  <si>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</si>
  <si>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</si>
  <si>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</si>
  <si>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</si>
  <si>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</si>
  <si>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</si>
  <si>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</si>
  <si>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</si>
  <si>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</si>
  <si>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</si>
  <si>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変更前</t>
    <rPh sb="0" eb="3">
      <t>ヘンコウマエ</t>
    </rPh>
    <phoneticPr fontId="3"/>
  </si>
  <si>
    <t>変更後</t>
    <rPh sb="0" eb="3">
      <t>ヘンコウゴ</t>
    </rPh>
    <phoneticPr fontId="3"/>
  </si>
  <si>
    <t>補助対象事業区分</t>
    <rPh sb="0" eb="2">
      <t>ホジョ</t>
    </rPh>
    <rPh sb="2" eb="4">
      <t>タイショウ</t>
    </rPh>
    <rPh sb="4" eb="6">
      <t>ジギョウ</t>
    </rPh>
    <rPh sb="6" eb="8">
      <t>クブン</t>
    </rPh>
    <phoneticPr fontId="3"/>
  </si>
  <si>
    <t>被保険者氏名</t>
  </si>
  <si>
    <t>基準額(月)</t>
    <rPh sb="0" eb="3">
      <t>キジュンガク</t>
    </rPh>
    <rPh sb="4" eb="5">
      <t>ツキ</t>
    </rPh>
    <phoneticPr fontId="3"/>
  </si>
  <si>
    <t>基準額(年)</t>
    <rPh sb="0" eb="3">
      <t>キジュンガク</t>
    </rPh>
    <rPh sb="4" eb="5">
      <t>ネン</t>
    </rPh>
    <phoneticPr fontId="3"/>
  </si>
  <si>
    <t>附表１－１</t>
    <phoneticPr fontId="15"/>
  </si>
  <si>
    <t>交付申請額</t>
    <rPh sb="0" eb="2">
      <t>コウフ</t>
    </rPh>
    <rPh sb="2" eb="5">
      <t>シンセイガク</t>
    </rPh>
    <phoneticPr fontId="3"/>
  </si>
  <si>
    <t>附表2</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</si>
  <si>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</si>
  <si>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</si>
  <si>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</si>
  <si>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</si>
  <si>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</si>
  <si>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</si>
  <si>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</si>
  <si>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</si>
  <si>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</si>
  <si>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</si>
  <si>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0"/>
  </si>
  <si>
    <t>基準額</t>
  </si>
  <si>
    <t>補助金所要額</t>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</si>
  <si>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</si>
  <si>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</si>
  <si>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</si>
  <si>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附表１－３</t>
    <phoneticPr fontId="3"/>
  </si>
  <si>
    <t>基 本 情 報 入 力 シ ー ト （小規模多機能型居宅介護事業所用）</t>
    <rPh sb="19" eb="30">
      <t>ショウキボタキノウガタキョタクカイゴ</t>
    </rPh>
    <rPh sb="30" eb="33">
      <t>ジギョウショ</t>
    </rPh>
    <phoneticPr fontId="3"/>
  </si>
  <si>
    <t>小規模多機能型居宅介護</t>
    <rPh sb="0" eb="3">
      <t>ショウキボ</t>
    </rPh>
    <rPh sb="3" eb="7">
      <t>タキノウガタ</t>
    </rPh>
    <rPh sb="7" eb="9">
      <t>キョタク</t>
    </rPh>
    <rPh sb="9" eb="11">
      <t>カイゴ</t>
    </rPh>
    <phoneticPr fontId="3"/>
  </si>
  <si>
    <r>
      <rPr>
        <b/>
        <sz val="14"/>
        <color rgb="FFC00000"/>
        <rFont val="BIZ UDPゴシック"/>
        <family val="3"/>
        <charset val="128"/>
      </rPr>
      <t>訪問</t>
    </r>
    <r>
      <rPr>
        <sz val="12"/>
        <color theme="1"/>
        <rFont val="BIZ UDPゴシック"/>
        <family val="3"/>
        <charset val="128"/>
      </rPr>
      <t>予定回数
（月平均回数）</t>
    </r>
    <rPh sb="0" eb="2">
      <t>ホウモン</t>
    </rPh>
    <rPh sb="2" eb="4">
      <t>ヨテイ</t>
    </rPh>
    <rPh sb="4" eb="6">
      <t>カイスウ</t>
    </rPh>
    <rPh sb="8" eb="9">
      <t>ツキ</t>
    </rPh>
    <rPh sb="9" eb="11">
      <t>ヘイキン</t>
    </rPh>
    <rPh sb="11" eb="13">
      <t>カイスウ</t>
    </rPh>
    <phoneticPr fontId="3"/>
  </si>
  <si>
    <r>
      <rPr>
        <b/>
        <sz val="14"/>
        <color rgb="FFC00000"/>
        <rFont val="BIZ UDPゴシック"/>
        <family val="3"/>
        <charset val="128"/>
      </rPr>
      <t>通い</t>
    </r>
    <r>
      <rPr>
        <sz val="12"/>
        <color theme="1"/>
        <rFont val="BIZ UDPゴシック"/>
        <family val="3"/>
        <charset val="128"/>
      </rPr>
      <t>予定回数
(月平均回数)</t>
    </r>
    <rPh sb="0" eb="1">
      <t>カヨ</t>
    </rPh>
    <rPh sb="9" eb="11">
      <t>ヘイキン</t>
    </rPh>
    <rPh sb="11" eb="13">
      <t>カイスウ</t>
    </rPh>
    <phoneticPr fontId="3"/>
  </si>
  <si>
    <t>年 間 実 施 計 画 （小規模多機能型居宅介護事業所用）</t>
    <phoneticPr fontId="3"/>
  </si>
  <si>
    <t>訪問予定回数</t>
    <phoneticPr fontId="3"/>
  </si>
  <si>
    <t>通い予定回数</t>
    <phoneticPr fontId="3"/>
  </si>
  <si>
    <t>申請額
チェック</t>
    <rPh sb="0" eb="2">
      <t>シンセイ</t>
    </rPh>
    <rPh sb="2" eb="3">
      <t>ガク</t>
    </rPh>
    <phoneticPr fontId="3"/>
  </si>
  <si>
    <t>訪問＋通い
予定回数</t>
    <rPh sb="0" eb="2">
      <t>ホウモン</t>
    </rPh>
    <rPh sb="3" eb="4">
      <t>カヨ</t>
    </rPh>
    <rPh sb="6" eb="8">
      <t>ヨテイ</t>
    </rPh>
    <rPh sb="8" eb="10">
      <t>カイスウ</t>
    </rPh>
    <phoneticPr fontId="3"/>
  </si>
  <si>
    <t>実 施 状 況 報 告 明 細 書 （小規模多機能型居宅介護事業所用）　令和８年４月分</t>
    <rPh sb="36" eb="38">
      <t>レイワ</t>
    </rPh>
    <rPh sb="39" eb="40">
      <t>ネン</t>
    </rPh>
    <rPh sb="41" eb="42">
      <t>ガツ</t>
    </rPh>
    <rPh sb="42" eb="43">
      <t>ブン</t>
    </rPh>
    <phoneticPr fontId="3"/>
  </si>
  <si>
    <t>訪問＋通い回数</t>
    <rPh sb="0" eb="2">
      <t>ホウモン</t>
    </rPh>
    <rPh sb="3" eb="4">
      <t>カヨ</t>
    </rPh>
    <rPh sb="5" eb="7">
      <t>カイスウ</t>
    </rPh>
    <phoneticPr fontId="3"/>
  </si>
  <si>
    <t>通い回数</t>
    <phoneticPr fontId="3"/>
  </si>
  <si>
    <t>訪問回数</t>
    <phoneticPr fontId="3"/>
  </si>
  <si>
    <r>
      <rPr>
        <b/>
        <sz val="14"/>
        <color rgb="FFC00000"/>
        <rFont val="BIZ UDPゴシック"/>
        <family val="3"/>
        <charset val="128"/>
      </rPr>
      <t>訪問</t>
    </r>
    <r>
      <rPr>
        <sz val="12"/>
        <color theme="1"/>
        <rFont val="BIZ UDPゴシック"/>
        <family val="3"/>
        <charset val="128"/>
      </rPr>
      <t>回数</t>
    </r>
    <rPh sb="0" eb="2">
      <t>ホウモン</t>
    </rPh>
    <rPh sb="2" eb="4">
      <t>カイスウ</t>
    </rPh>
    <phoneticPr fontId="3"/>
  </si>
  <si>
    <r>
      <rPr>
        <b/>
        <sz val="14"/>
        <color rgb="FFC00000"/>
        <rFont val="BIZ UDPゴシック"/>
        <family val="3"/>
        <charset val="128"/>
      </rPr>
      <t>通い</t>
    </r>
    <r>
      <rPr>
        <sz val="12"/>
        <color theme="1"/>
        <rFont val="BIZ UDPゴシック"/>
        <family val="3"/>
        <charset val="128"/>
      </rPr>
      <t>回数</t>
    </r>
    <rPh sb="0" eb="1">
      <t>カヨ</t>
    </rPh>
    <phoneticPr fontId="3"/>
  </si>
  <si>
    <t>実 施 状 況 報 告 明 細 書 （小規模多機能型居宅介護事業所用）　令和９年３月分</t>
    <rPh sb="36" eb="38">
      <t>レイワ</t>
    </rPh>
    <rPh sb="39" eb="40">
      <t>ネン</t>
    </rPh>
    <rPh sb="41" eb="42">
      <t>ガツ</t>
    </rPh>
    <rPh sb="42" eb="43">
      <t>ブン</t>
    </rPh>
    <phoneticPr fontId="3"/>
  </si>
  <si>
    <t>実 施 状 況 報 告 明 細 書 （小規模多機能型居宅介護事業所用）　令和９年２月分</t>
    <rPh sb="36" eb="38">
      <t>レイワ</t>
    </rPh>
    <rPh sb="39" eb="40">
      <t>ネン</t>
    </rPh>
    <rPh sb="41" eb="42">
      <t>ガツ</t>
    </rPh>
    <rPh sb="42" eb="43">
      <t>ブン</t>
    </rPh>
    <phoneticPr fontId="3"/>
  </si>
  <si>
    <t>実 施 状 況 報 告 明 細 書 （小規模多機能型居宅介護事業所用）　令和９年１月分</t>
    <rPh sb="36" eb="38">
      <t>レイワ</t>
    </rPh>
    <rPh sb="39" eb="40">
      <t>ネン</t>
    </rPh>
    <rPh sb="41" eb="42">
      <t>ガツ</t>
    </rPh>
    <rPh sb="42" eb="43">
      <t>ブン</t>
    </rPh>
    <phoneticPr fontId="3"/>
  </si>
  <si>
    <t>実 施 状 況 報 告 明 細 書 （小規模多機能型居宅介護事業所用）　令和８年１２月分</t>
    <rPh sb="36" eb="38">
      <t>レイワ</t>
    </rPh>
    <rPh sb="39" eb="40">
      <t>ネン</t>
    </rPh>
    <rPh sb="42" eb="43">
      <t>ガツ</t>
    </rPh>
    <rPh sb="43" eb="44">
      <t>ブン</t>
    </rPh>
    <phoneticPr fontId="3"/>
  </si>
  <si>
    <t>実 施 状 況 報 告 明 細 書 （小規模多機能型居宅介護事業所用）　令和８年11月分</t>
    <rPh sb="36" eb="38">
      <t>レイワ</t>
    </rPh>
    <rPh sb="39" eb="40">
      <t>ネン</t>
    </rPh>
    <rPh sb="42" eb="43">
      <t>ガツ</t>
    </rPh>
    <rPh sb="43" eb="44">
      <t>ブン</t>
    </rPh>
    <phoneticPr fontId="3"/>
  </si>
  <si>
    <t>実 施 状 況 報 告 明 細 書 （小規模多機能型居宅介護事業所用）　令和８年10月分</t>
    <rPh sb="36" eb="38">
      <t>レイワ</t>
    </rPh>
    <rPh sb="39" eb="40">
      <t>ネン</t>
    </rPh>
    <rPh sb="42" eb="43">
      <t>ガツ</t>
    </rPh>
    <rPh sb="43" eb="44">
      <t>ブン</t>
    </rPh>
    <phoneticPr fontId="3"/>
  </si>
  <si>
    <t>実 施 状 況 報 告 明 細 書 （小規模多機能型居宅介護事業所用）　令和８年9月分</t>
    <rPh sb="36" eb="38">
      <t>レイワ</t>
    </rPh>
    <rPh sb="39" eb="40">
      <t>ネン</t>
    </rPh>
    <rPh sb="41" eb="42">
      <t>ガツ</t>
    </rPh>
    <rPh sb="42" eb="43">
      <t>ブン</t>
    </rPh>
    <phoneticPr fontId="3"/>
  </si>
  <si>
    <t>実 施 状 況 報 告 明 細 書 （小規模多機能型居宅介護事業所用）　令和８年8月分</t>
    <rPh sb="36" eb="38">
      <t>レイワ</t>
    </rPh>
    <rPh sb="39" eb="40">
      <t>ネン</t>
    </rPh>
    <rPh sb="41" eb="42">
      <t>ガツ</t>
    </rPh>
    <rPh sb="42" eb="43">
      <t>ブン</t>
    </rPh>
    <phoneticPr fontId="3"/>
  </si>
  <si>
    <t>実 施 状 況 報 告 明 細 書 （小規模多機能型居宅介護事業所用）　令和８年7月分</t>
    <rPh sb="36" eb="38">
      <t>レイワ</t>
    </rPh>
    <rPh sb="39" eb="40">
      <t>ネン</t>
    </rPh>
    <rPh sb="41" eb="42">
      <t>ガツ</t>
    </rPh>
    <rPh sb="42" eb="43">
      <t>ブン</t>
    </rPh>
    <phoneticPr fontId="3"/>
  </si>
  <si>
    <t>実 施 状 況 報 告 明 細 書 （小規模多機能型居宅介護事業所用）　令和８年6月分</t>
    <rPh sb="36" eb="38">
      <t>レイワ</t>
    </rPh>
    <rPh sb="39" eb="40">
      <t>ネン</t>
    </rPh>
    <rPh sb="41" eb="42">
      <t>ガツ</t>
    </rPh>
    <rPh sb="42" eb="43">
      <t>ブン</t>
    </rPh>
    <phoneticPr fontId="3"/>
  </si>
  <si>
    <t>実 施 状 況 報 告 明 細 書 （小規模多機能型居宅介護事業所用）　令和８年5月分</t>
    <rPh sb="36" eb="38">
      <t>レイワ</t>
    </rPh>
    <rPh sb="39" eb="40">
      <t>ネン</t>
    </rPh>
    <rPh sb="41" eb="42">
      <t>ガツ</t>
    </rPh>
    <rPh sb="42" eb="43">
      <t>ブン</t>
    </rPh>
    <phoneticPr fontId="3"/>
  </si>
  <si>
    <t>特別地域加算対象地域内に居住する利用者を対象に行う場合用</t>
    <rPh sb="27" eb="28">
      <t>ヨウ</t>
    </rPh>
    <phoneticPr fontId="3"/>
  </si>
  <si>
    <t>別表第1の1　区分1　移動に片道20分以上の時間を要するサービス（特別地域加算対象地域内に居住する利用者を対象に行う場合）</t>
    <rPh sb="0" eb="2">
      <t>ベッピョウ</t>
    </rPh>
    <rPh sb="2" eb="3">
      <t>ダイ</t>
    </rPh>
    <rPh sb="7" eb="9">
      <t>クブン</t>
    </rPh>
    <phoneticPr fontId="3"/>
  </si>
  <si>
    <t>右手</t>
    <rPh sb="0" eb="2">
      <t>ミギテ</t>
    </rPh>
    <phoneticPr fontId="3"/>
  </si>
  <si>
    <t>真殿</t>
    <rPh sb="0" eb="2">
      <t>マトノ</t>
    </rPh>
    <phoneticPr fontId="3"/>
  </si>
  <si>
    <t>梶並</t>
    <rPh sb="0" eb="2">
      <t>カジナミ</t>
    </rPh>
    <phoneticPr fontId="3"/>
  </si>
  <si>
    <t>楮</t>
    <rPh sb="0" eb="1">
      <t>コウゾ</t>
    </rPh>
    <phoneticPr fontId="3"/>
  </si>
  <si>
    <t>東谷上</t>
    <rPh sb="0" eb="2">
      <t>ヒガシタニ</t>
    </rPh>
    <rPh sb="2" eb="3">
      <t>ウエ</t>
    </rPh>
    <phoneticPr fontId="3"/>
  </si>
  <si>
    <t>東谷下</t>
    <rPh sb="0" eb="2">
      <t>ヒガシタニ</t>
    </rPh>
    <rPh sb="2" eb="3">
      <t>シタ</t>
    </rPh>
    <phoneticPr fontId="3"/>
  </si>
  <si>
    <t>長谷内</t>
    <rPh sb="0" eb="3">
      <t>ハセウチ</t>
    </rPh>
    <phoneticPr fontId="3"/>
  </si>
  <si>
    <t>馬形</t>
    <rPh sb="0" eb="1">
      <t>ウマ</t>
    </rPh>
    <rPh sb="1" eb="2">
      <t>カタチ</t>
    </rPh>
    <phoneticPr fontId="3"/>
  </si>
  <si>
    <t>宗掛</t>
    <rPh sb="0" eb="2">
      <t>ムナカケ</t>
    </rPh>
    <phoneticPr fontId="3"/>
  </si>
  <si>
    <t>川上</t>
    <rPh sb="0" eb="2">
      <t>カワカミ</t>
    </rPh>
    <phoneticPr fontId="3"/>
  </si>
  <si>
    <t>滝</t>
    <rPh sb="0" eb="1">
      <t>タキ</t>
    </rPh>
    <phoneticPr fontId="3"/>
  </si>
  <si>
    <t>野形</t>
    <rPh sb="0" eb="1">
      <t>ノ</t>
    </rPh>
    <rPh sb="1" eb="2">
      <t>カタチ</t>
    </rPh>
    <phoneticPr fontId="3"/>
  </si>
  <si>
    <t>桂坪</t>
    <rPh sb="0" eb="2">
      <t>カツラツボ</t>
    </rPh>
    <phoneticPr fontId="3"/>
  </si>
  <si>
    <t>笹岡</t>
    <rPh sb="0" eb="2">
      <t>ササオカ</t>
    </rPh>
    <phoneticPr fontId="3"/>
  </si>
  <si>
    <t>後山</t>
    <rPh sb="0" eb="2">
      <t>ウシロヤマ</t>
    </rPh>
    <phoneticPr fontId="3"/>
  </si>
  <si>
    <t>太田</t>
    <rPh sb="0" eb="2">
      <t>オオタ</t>
    </rPh>
    <phoneticPr fontId="3"/>
  </si>
  <si>
    <t>川東</t>
    <rPh sb="0" eb="2">
      <t>カワヒガシ</t>
    </rPh>
    <phoneticPr fontId="3"/>
  </si>
  <si>
    <t>中谷</t>
    <rPh sb="0" eb="2">
      <t>ナカタニ</t>
    </rPh>
    <phoneticPr fontId="3"/>
  </si>
  <si>
    <t>野原</t>
    <rPh sb="0" eb="2">
      <t>ノハラ</t>
    </rPh>
    <phoneticPr fontId="3"/>
  </si>
  <si>
    <t>東青野</t>
    <rPh sb="0" eb="1">
      <t>ヒガシ</t>
    </rPh>
    <rPh sb="1" eb="2">
      <t>アオ</t>
    </rPh>
    <rPh sb="2" eb="3">
      <t>ノ</t>
    </rPh>
    <phoneticPr fontId="3"/>
  </si>
  <si>
    <t>東吉田</t>
    <rPh sb="0" eb="1">
      <t>ヒガシ</t>
    </rPh>
    <rPh sb="1" eb="3">
      <t>ヨシダ</t>
    </rPh>
    <phoneticPr fontId="3"/>
  </si>
  <si>
    <t>北原</t>
    <rPh sb="0" eb="2">
      <t>キタバラ</t>
    </rPh>
    <phoneticPr fontId="3"/>
  </si>
  <si>
    <t>友野</t>
    <rPh sb="0" eb="1">
      <t>トモ</t>
    </rPh>
    <phoneticPr fontId="3"/>
  </si>
  <si>
    <t>山口</t>
    <rPh sb="0" eb="2">
      <t>ヤマグチ</t>
    </rPh>
    <phoneticPr fontId="3"/>
  </si>
  <si>
    <t>山外野</t>
    <rPh sb="0" eb="1">
      <t>ヤマ</t>
    </rPh>
    <rPh sb="1" eb="2">
      <t>ソト</t>
    </rPh>
    <phoneticPr fontId="3"/>
  </si>
  <si>
    <t>大原</t>
    <rPh sb="0" eb="2">
      <t>オオハラ</t>
    </rPh>
    <phoneticPr fontId="3"/>
  </si>
  <si>
    <t>猪臥</t>
    <rPh sb="0" eb="1">
      <t>イノシシ</t>
    </rPh>
    <rPh sb="1" eb="2">
      <t>フ</t>
    </rPh>
    <phoneticPr fontId="3"/>
  </si>
  <si>
    <t>海内</t>
    <rPh sb="0" eb="2">
      <t>ミウチ</t>
    </rPh>
    <phoneticPr fontId="3"/>
  </si>
  <si>
    <t>平田</t>
    <rPh sb="0" eb="2">
      <t>ヒラタ</t>
    </rPh>
    <phoneticPr fontId="3"/>
  </si>
  <si>
    <t>巨勢</t>
    <rPh sb="0" eb="2">
      <t>コセ</t>
    </rPh>
    <phoneticPr fontId="3"/>
  </si>
  <si>
    <t>海田</t>
    <rPh sb="0" eb="2">
      <t>カイタ</t>
    </rPh>
    <phoneticPr fontId="3"/>
  </si>
  <si>
    <t>万善</t>
    <rPh sb="0" eb="2">
      <t>マンゼン</t>
    </rPh>
    <phoneticPr fontId="3"/>
  </si>
  <si>
    <t>国貞</t>
    <rPh sb="0" eb="2">
      <t>クニサダ</t>
    </rPh>
    <phoneticPr fontId="3"/>
  </si>
  <si>
    <t>鈴家</t>
    <rPh sb="0" eb="2">
      <t>スズケ</t>
    </rPh>
    <phoneticPr fontId="3"/>
  </si>
  <si>
    <t>田渕</t>
    <rPh sb="0" eb="2">
      <t>タブチ</t>
    </rPh>
    <phoneticPr fontId="3"/>
  </si>
  <si>
    <t>柿ケ原</t>
    <rPh sb="0" eb="3">
      <t>カキガハラ</t>
    </rPh>
    <phoneticPr fontId="3"/>
  </si>
  <si>
    <t>尾谷</t>
    <rPh sb="0" eb="2">
      <t>オタニ</t>
    </rPh>
    <phoneticPr fontId="3"/>
  </si>
  <si>
    <t>上山</t>
    <rPh sb="0" eb="2">
      <t>ウエヤマ</t>
    </rPh>
    <phoneticPr fontId="3"/>
  </si>
  <si>
    <t>中川</t>
    <rPh sb="0" eb="2">
      <t>ナカガワ</t>
    </rPh>
    <phoneticPr fontId="3"/>
  </si>
  <si>
    <t>横尾</t>
    <rPh sb="0" eb="2">
      <t>ヨコオ</t>
    </rPh>
    <phoneticPr fontId="3"/>
  </si>
  <si>
    <t>北</t>
    <rPh sb="0" eb="1">
      <t>キタ</t>
    </rPh>
    <phoneticPr fontId="3"/>
  </si>
  <si>
    <t>南</t>
    <rPh sb="0" eb="1">
      <t>ミナミ</t>
    </rPh>
    <phoneticPr fontId="3"/>
  </si>
  <si>
    <t>滝宮</t>
    <rPh sb="0" eb="2">
      <t>タキノミヤ</t>
    </rPh>
    <phoneticPr fontId="3"/>
  </si>
  <si>
    <t>2.年間実施計画明細</t>
    <phoneticPr fontId="3"/>
  </si>
  <si>
    <t>附表１－２</t>
    <phoneticPr fontId="15"/>
  </si>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</sst>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sz val="6"/>
      <name val="ＭＳ Ｐゴシック"/>
      <family val="3"/>
    </font>
    <font>
      <sz val="11"/>
      <name val="BIZ UDゴシック"/>
      <family val="3"/>
    </font>
    <font>
      <sz val="10"/>
      <color theme="1"/>
      <name val="BIZ UDPゴシック"/>
      <family val="3"/>
      <charset val="128"/>
    </font>
    <font>
      <b/>
      <sz val="10"/>
      <name val="BIZ UDゴシック"/>
      <family val="3"/>
      <charset val="128"/>
    </font>
    <font>
      <b/>
      <sz val="11"/>
      <name val="BIZ UDゴシック"/>
      <family val="3"/>
      <charset val="128"/>
    </font>
    <font>
      <sz val="6"/>
      <name val="游ゴシック"/>
      <family val="2"/>
      <charset val="128"/>
      <scheme val="minor"/>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b/>
      <sz val="14"/>
      <color rgb="FFC00000"/>
      <name val="BIZ UDPゴシック"/>
      <family val="3"/>
      <charset val="128"/>
    </font>
  </fonts>
  <fills count="3">
    <fill>
      <patternFill patternType="none"/>
    </fill>
    <fill>
      <patternFill patternType="gray125"/>
    </fill>
    <fill>
      <patternFill patternType="solid">
        <fgColor rgb="FFCAEDFB"/>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95">
    <xf numFmtId="0" fontId="0" fillId="0" borderId="0" xfId="0"/>
    <xf numFmtId="0" fontId="6" fillId="0" borderId="0" xfId="0" applyFont="1" applyAlignment="1">
      <alignment vertical="center"/>
    </xf>
    <xf numFmtId="0" fontId="6" fillId="0" borderId="8" xfId="0" applyFont="1" applyBorder="1" applyAlignment="1">
      <alignment vertical="center"/>
    </xf>
    <xf numFmtId="0" fontId="9" fillId="0" borderId="0" xfId="0" applyFont="1" applyAlignme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2" fillId="0" borderId="8" xfId="0" applyFont="1" applyFill="1" applyBorder="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12" fillId="0" borderId="8" xfId="0" applyFont="1" applyBorder="1" applyAlignment="1">
      <alignment horizontal="center" vertical="center"/>
    </xf>
    <xf numFmtId="38" fontId="12" fillId="0" borderId="8" xfId="0" applyNumberFormat="1" applyFont="1" applyBorder="1" applyAlignment="1">
      <alignment vertical="center" shrinkToFit="1"/>
    </xf>
    <xf numFmtId="0" fontId="16" fillId="0" borderId="8" xfId="0" applyFont="1" applyBorder="1" applyAlignment="1">
      <alignment horizontal="center" vertical="center"/>
    </xf>
    <xf numFmtId="0" fontId="17" fillId="0" borderId="0" xfId="0" applyFont="1"/>
    <xf numFmtId="38" fontId="9" fillId="0" borderId="0" xfId="0" applyNumberFormat="1" applyFont="1" applyAlignment="1">
      <alignment vertical="center"/>
    </xf>
    <xf numFmtId="0" fontId="17"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9" fillId="0" borderId="0" xfId="0" applyFont="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1" applyFont="1" applyFill="1" applyBorder="1" applyAlignment="1">
      <alignment vertical="center"/>
    </xf>
    <xf numFmtId="0" fontId="2" fillId="0" borderId="7" xfId="0" applyFont="1" applyFill="1" applyBorder="1" applyAlignment="1">
      <alignment vertical="center"/>
    </xf>
    <xf numFmtId="38" fontId="2" fillId="0" borderId="8" xfId="0" applyNumberFormat="1" applyFont="1" applyFill="1" applyBorder="1" applyAlignment="1">
      <alignment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5" xfId="0" applyFont="1" applyFill="1" applyBorder="1" applyAlignment="1">
      <alignment vertical="center"/>
    </xf>
    <xf numFmtId="0" fontId="5" fillId="0" borderId="26" xfId="0" applyFont="1" applyFill="1" applyBorder="1" applyAlignment="1">
      <alignment vertical="center"/>
    </xf>
    <xf numFmtId="38" fontId="5" fillId="0" borderId="7" xfId="0" applyNumberFormat="1" applyFont="1" applyFill="1" applyBorder="1" applyAlignment="1">
      <alignment vertical="center"/>
    </xf>
    <xf numFmtId="38" fontId="5" fillId="0" borderId="5" xfId="0" applyNumberFormat="1" applyFont="1" applyFill="1" applyBorder="1" applyAlignment="1">
      <alignment vertical="center"/>
    </xf>
    <xf numFmtId="38" fontId="5" fillId="0" borderId="25" xfId="0" applyNumberFormat="1" applyFont="1" applyFill="1" applyBorder="1" applyAlignment="1">
      <alignment vertical="center"/>
    </xf>
    <xf numFmtId="38" fontId="5" fillId="0" borderId="28" xfId="0" applyNumberFormat="1" applyFont="1" applyFill="1" applyBorder="1" applyAlignment="1">
      <alignment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38" fontId="5" fillId="0" borderId="26" xfId="0" applyNumberFormat="1" applyFont="1" applyFill="1" applyBorder="1" applyAlignment="1">
      <alignment vertical="center"/>
    </xf>
    <xf numFmtId="0" fontId="2" fillId="0" borderId="0" xfId="0" applyFont="1" applyFill="1" applyAlignment="1">
      <alignment vertical="center" shrinkToFit="1"/>
    </xf>
    <xf numFmtId="0" fontId="2" fillId="0" borderId="8" xfId="0" applyFont="1" applyFill="1" applyBorder="1" applyAlignment="1">
      <alignment horizontal="center" vertical="center" shrinkToFit="1"/>
    </xf>
    <xf numFmtId="38" fontId="2" fillId="0" borderId="8" xfId="1" applyFont="1" applyFill="1" applyBorder="1" applyAlignment="1">
      <alignment vertical="center" shrinkToFit="1"/>
    </xf>
    <xf numFmtId="38" fontId="2" fillId="0" borderId="8" xfId="0" applyNumberFormat="1" applyFont="1" applyFill="1" applyBorder="1" applyAlignment="1">
      <alignment vertical="center" shrinkToFit="1"/>
    </xf>
    <xf numFmtId="0" fontId="5" fillId="0" borderId="24"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8" fillId="0" borderId="0" xfId="0" applyFont="1" applyFill="1" applyAlignment="1">
      <alignment vertical="center"/>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2" borderId="8"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 fillId="2" borderId="8" xfId="0" applyFont="1" applyFill="1" applyBorder="1" applyAlignment="1" applyProtection="1">
      <alignment vertical="center" wrapText="1"/>
      <protection locked="0"/>
    </xf>
    <xf numFmtId="0" fontId="2" fillId="0" borderId="8" xfId="0" applyFont="1" applyFill="1" applyBorder="1" applyAlignment="1">
      <alignmen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0" borderId="0" xfId="0" applyFont="1" applyFill="1" applyAlignment="1">
      <alignment horizontal="left" vertical="center"/>
    </xf>
    <xf numFmtId="0" fontId="4" fillId="0" borderId="0" xfId="0" applyFont="1" applyFill="1" applyAlignment="1">
      <alignment horizontal="center" vertical="center" wrapText="1" shrinkToFit="1"/>
    </xf>
    <xf numFmtId="0" fontId="2" fillId="0" borderId="8" xfId="0" applyFont="1" applyFill="1" applyBorder="1" applyAlignment="1">
      <alignment horizontal="left" vertical="center" shrinkToFit="1"/>
    </xf>
    <xf numFmtId="0" fontId="2" fillId="0" borderId="8" xfId="0" applyFont="1" applyFill="1" applyBorder="1" applyAlignment="1">
      <alignment horizontal="center" vertical="center"/>
    </xf>
    <xf numFmtId="0" fontId="2" fillId="2" borderId="0" xfId="0" applyFont="1" applyFill="1" applyAlignment="1" applyProtection="1">
      <alignment horizontal="right" vertical="center" shrinkToFit="1"/>
      <protection locked="0"/>
    </xf>
    <xf numFmtId="0" fontId="8" fillId="0" borderId="0" xfId="0" applyFont="1" applyFill="1" applyAlignment="1">
      <alignment horizontal="center" vertical="center"/>
    </xf>
    <xf numFmtId="38" fontId="9" fillId="0" borderId="8" xfId="1" applyFont="1" applyFill="1" applyBorder="1" applyAlignment="1">
      <alignment horizontal="center" vertical="center" shrinkToFit="1"/>
    </xf>
    <xf numFmtId="38" fontId="12" fillId="0" borderId="15" xfId="1" applyFont="1" applyFill="1" applyBorder="1" applyAlignment="1">
      <alignment horizontal="center" vertical="center" shrinkToFit="1"/>
    </xf>
    <xf numFmtId="38" fontId="12" fillId="0" borderId="6" xfId="1" applyFont="1" applyFill="1" applyBorder="1" applyAlignment="1">
      <alignment horizontal="center" vertical="center" shrinkToFit="1"/>
    </xf>
    <xf numFmtId="38" fontId="12" fillId="0" borderId="7"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9" fillId="0" borderId="13" xfId="1" applyFont="1" applyFill="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38" fontId="9" fillId="0" borderId="7" xfId="1" applyFont="1" applyFill="1" applyBorder="1" applyAlignment="1">
      <alignment horizontal="center" vertical="center" shrinkToFit="1"/>
    </xf>
    <xf numFmtId="38" fontId="12" fillId="0" borderId="29" xfId="1" applyFont="1" applyFill="1" applyBorder="1" applyAlignment="1">
      <alignment horizontal="center" vertical="center" shrinkToFit="1"/>
    </xf>
    <xf numFmtId="38" fontId="12" fillId="0" borderId="21" xfId="1" applyFont="1" applyFill="1" applyBorder="1" applyAlignment="1">
      <alignment horizontal="center" vertical="center" shrinkToFit="1"/>
    </xf>
    <xf numFmtId="38" fontId="12" fillId="0" borderId="22"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0" fontId="14"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12"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 fillId="2" borderId="0" xfId="0" applyFont="1" applyFill="1" applyAlignment="1" applyProtection="1">
      <alignment horizontal="righ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left" vertical="center" shrinkToFit="1"/>
    </xf>
    <xf numFmtId="38" fontId="19" fillId="0" borderId="0" xfId="1" applyFont="1" applyFill="1" applyBorder="1" applyAlignment="1">
      <alignment horizontal="center" vertical="center" shrinkToFit="1"/>
    </xf>
    <xf numFmtId="0" fontId="18" fillId="0" borderId="0" xfId="0" applyFont="1" applyAlignment="1">
      <alignment horizontal="center" vertical="center" shrinkToFit="1"/>
    </xf>
    <xf numFmtId="38" fontId="19" fillId="0" borderId="13" xfId="1" applyFont="1" applyFill="1" applyBorder="1" applyAlignment="1">
      <alignment horizontal="center" vertical="center" shrinkToFit="1"/>
    </xf>
    <xf numFmtId="38" fontId="19" fillId="0" borderId="5" xfId="1" applyFont="1" applyFill="1" applyBorder="1" applyAlignment="1">
      <alignment horizontal="center" vertical="center" shrinkToFit="1"/>
    </xf>
    <xf numFmtId="38" fontId="19" fillId="0" borderId="6" xfId="1" applyFont="1" applyFill="1" applyBorder="1" applyAlignment="1">
      <alignment horizontal="center" vertical="center" shrinkToFit="1"/>
    </xf>
    <xf numFmtId="38" fontId="19" fillId="0" borderId="7" xfId="1" applyFont="1" applyFill="1" applyBorder="1" applyAlignment="1">
      <alignment horizontal="center" vertical="center" shrinkToFit="1"/>
    </xf>
    <xf numFmtId="38" fontId="19" fillId="0" borderId="9" xfId="1" applyFont="1" applyFill="1" applyBorder="1" applyAlignment="1">
      <alignment horizontal="center" vertical="center" shrinkToFit="1"/>
    </xf>
    <xf numFmtId="38" fontId="19" fillId="0" borderId="14" xfId="1" applyFont="1" applyFill="1" applyBorder="1" applyAlignment="1">
      <alignment horizontal="center" vertical="center" shrinkToFit="1"/>
    </xf>
    <xf numFmtId="38" fontId="19" fillId="0" borderId="8" xfId="1" applyFont="1" applyFill="1" applyBorder="1" applyAlignment="1">
      <alignment horizontal="center" vertical="center" shrinkToFit="1"/>
    </xf>
    <xf numFmtId="38" fontId="19" fillId="0" borderId="18" xfId="1" applyFont="1" applyFill="1" applyBorder="1" applyAlignment="1">
      <alignment horizontal="center" vertical="center" shrinkToFit="1"/>
    </xf>
    <xf numFmtId="38" fontId="19" fillId="0" borderId="30" xfId="1" applyFont="1" applyFill="1" applyBorder="1" applyAlignment="1">
      <alignment horizontal="center" vertical="center" shrinkToFit="1"/>
    </xf>
    <xf numFmtId="38" fontId="19" fillId="0" borderId="31" xfId="1" applyFont="1" applyFill="1" applyBorder="1" applyAlignment="1">
      <alignment horizontal="center" vertical="center" shrinkToFit="1"/>
    </xf>
    <xf numFmtId="38" fontId="19" fillId="0" borderId="32" xfId="1" applyFont="1" applyFill="1" applyBorder="1" applyAlignment="1">
      <alignment horizontal="center" vertical="center" shrinkToFit="1"/>
    </xf>
    <xf numFmtId="0" fontId="19" fillId="0" borderId="18" xfId="0" applyFont="1" applyBorder="1" applyAlignment="1">
      <alignment horizontal="center" vertical="center" shrinkToFit="1"/>
    </xf>
    <xf numFmtId="0" fontId="19" fillId="0" borderId="20" xfId="0" applyFont="1" applyBorder="1" applyAlignment="1">
      <alignment horizontal="center" vertical="center" shrinkToFit="1"/>
    </xf>
    <xf numFmtId="0" fontId="18" fillId="0" borderId="16" xfId="0" applyFont="1" applyBorder="1" applyAlignment="1">
      <alignment horizontal="center" vertical="center"/>
    </xf>
    <xf numFmtId="0" fontId="18" fillId="0" borderId="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19" fillId="0" borderId="21"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8" fillId="0" borderId="8" xfId="0" applyFont="1" applyBorder="1" applyAlignment="1">
      <alignment horizontal="center" vertical="center" shrinkToFit="1"/>
    </xf>
    <xf numFmtId="0" fontId="18" fillId="0" borderId="18" xfId="0" applyFont="1" applyBorder="1" applyAlignment="1">
      <alignment horizontal="center" vertical="center" shrinkToFit="1"/>
    </xf>
    <xf numFmtId="0" fontId="19" fillId="0" borderId="7" xfId="0" applyFont="1" applyBorder="1" applyAlignment="1">
      <alignment horizontal="center" vertical="center" wrapText="1"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8"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75</xdr:col>
      <xdr:colOff>211540</xdr:colOff>
      <xdr:row>0</xdr:row>
      <xdr:rowOff>307075</xdr:rowOff>
    </xdr:from>
    <xdr:to>
      <xdr:col>78</xdr:col>
      <xdr:colOff>736979</xdr:colOff>
      <xdr:row>6</xdr:row>
      <xdr:rowOff>0</xdr:rowOff>
    </xdr:to>
    <xdr:sp macro="" textlink="">
      <xdr:nvSpPr>
        <xdr:cNvPr id="2" name="正方形/長方形 1">
          <a:extLst>
            <a:ext uri="{FF2B5EF4-FFF2-40B4-BE49-F238E27FC236}">
              <a16:creationId xmlns:a16="http://schemas.microsoft.com/office/drawing/2014/main" id="{0FC475FB-E4E9-48EB-8711-5BAA258581B5}"/>
            </a:ext>
          </a:extLst>
        </xdr:cNvPr>
        <xdr:cNvSpPr/>
      </xdr:nvSpPr>
      <xdr:spPr bwMode="auto">
        <a:xfrm>
          <a:off x="9423779" y="307075"/>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320722</xdr:colOff>
      <xdr:row>4</xdr:row>
      <xdr:rowOff>81887</xdr:rowOff>
    </xdr:from>
    <xdr:to>
      <xdr:col>76</xdr:col>
      <xdr:colOff>116005</xdr:colOff>
      <xdr:row>4</xdr:row>
      <xdr:rowOff>279779</xdr:rowOff>
    </xdr:to>
    <xdr:sp macro="" textlink="">
      <xdr:nvSpPr>
        <xdr:cNvPr id="3" name="正方形/長方形 2">
          <a:extLst>
            <a:ext uri="{FF2B5EF4-FFF2-40B4-BE49-F238E27FC236}">
              <a16:creationId xmlns:a16="http://schemas.microsoft.com/office/drawing/2014/main" id="{EE3BB789-1935-4C05-AD34-2D42C1F5E98A}"/>
            </a:ext>
          </a:extLst>
        </xdr:cNvPr>
        <xdr:cNvSpPr/>
      </xdr:nvSpPr>
      <xdr:spPr bwMode="auto">
        <a:xfrm>
          <a:off x="9532961" y="1337481"/>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264927</xdr:colOff>
      <xdr:row>0</xdr:row>
      <xdr:rowOff>264926</xdr:rowOff>
    </xdr:from>
    <xdr:to>
      <xdr:col>18</xdr:col>
      <xdr:colOff>145080</xdr:colOff>
      <xdr:row>10</xdr:row>
      <xdr:rowOff>48168</xdr:rowOff>
    </xdr:to>
    <xdr:sp macro="" textlink="">
      <xdr:nvSpPr>
        <xdr:cNvPr id="4" name="正方形/長方形 3">
          <a:extLst>
            <a:ext uri="{FF2B5EF4-FFF2-40B4-BE49-F238E27FC236}">
              <a16:creationId xmlns:a16="http://schemas.microsoft.com/office/drawing/2014/main" id="{4C9EACB9-E899-4848-A9CE-83CCE403C6C5}"/>
            </a:ext>
          </a:extLst>
        </xdr:cNvPr>
        <xdr:cNvSpPr/>
      </xdr:nvSpPr>
      <xdr:spPr bwMode="auto">
        <a:xfrm>
          <a:off x="11046659" y="264926"/>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409433</xdr:colOff>
      <xdr:row>3</xdr:row>
      <xdr:rowOff>361263</xdr:rowOff>
    </xdr:from>
    <xdr:to>
      <xdr:col>9</xdr:col>
      <xdr:colOff>519304</xdr:colOff>
      <xdr:row>5</xdr:row>
      <xdr:rowOff>67148</xdr:rowOff>
    </xdr:to>
    <xdr:sp macro="" textlink="">
      <xdr:nvSpPr>
        <xdr:cNvPr id="5" name="正方形/長方形 4">
          <a:extLst>
            <a:ext uri="{FF2B5EF4-FFF2-40B4-BE49-F238E27FC236}">
              <a16:creationId xmlns:a16="http://schemas.microsoft.com/office/drawing/2014/main" id="{CF330B06-80C8-4C53-8D28-03730F88C4EC}"/>
            </a:ext>
          </a:extLst>
        </xdr:cNvPr>
        <xdr:cNvSpPr/>
      </xdr:nvSpPr>
      <xdr:spPr bwMode="auto">
        <a:xfrm>
          <a:off x="11191165" y="1308578"/>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305067</xdr:colOff>
      <xdr:row>0</xdr:row>
      <xdr:rowOff>120421</xdr:rowOff>
    </xdr:from>
    <xdr:to>
      <xdr:col>18</xdr:col>
      <xdr:colOff>185220</xdr:colOff>
      <xdr:row>9</xdr:row>
      <xdr:rowOff>216758</xdr:rowOff>
    </xdr:to>
    <xdr:sp macro="" textlink="">
      <xdr:nvSpPr>
        <xdr:cNvPr id="4" name="正方形/長方形 3">
          <a:extLst>
            <a:ext uri="{FF2B5EF4-FFF2-40B4-BE49-F238E27FC236}">
              <a16:creationId xmlns:a16="http://schemas.microsoft.com/office/drawing/2014/main" id="{3E03BE2B-01E2-4542-B2C1-2B7942DA1722}"/>
            </a:ext>
          </a:extLst>
        </xdr:cNvPr>
        <xdr:cNvSpPr/>
      </xdr:nvSpPr>
      <xdr:spPr bwMode="auto">
        <a:xfrm>
          <a:off x="11086799" y="120421"/>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449573</xdr:colOff>
      <xdr:row>3</xdr:row>
      <xdr:rowOff>216758</xdr:rowOff>
    </xdr:from>
    <xdr:to>
      <xdr:col>9</xdr:col>
      <xdr:colOff>559444</xdr:colOff>
      <xdr:row>4</xdr:row>
      <xdr:rowOff>115317</xdr:rowOff>
    </xdr:to>
    <xdr:sp macro="" textlink="">
      <xdr:nvSpPr>
        <xdr:cNvPr id="5" name="正方形/長方形 4">
          <a:extLst>
            <a:ext uri="{FF2B5EF4-FFF2-40B4-BE49-F238E27FC236}">
              <a16:creationId xmlns:a16="http://schemas.microsoft.com/office/drawing/2014/main" id="{31D8DD25-FC12-408F-8318-13AA0B2C9F05}"/>
            </a:ext>
          </a:extLst>
        </xdr:cNvPr>
        <xdr:cNvSpPr/>
      </xdr:nvSpPr>
      <xdr:spPr bwMode="auto">
        <a:xfrm>
          <a:off x="11231305" y="116407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248871</xdr:colOff>
      <xdr:row>0</xdr:row>
      <xdr:rowOff>361265</xdr:rowOff>
    </xdr:from>
    <xdr:to>
      <xdr:col>18</xdr:col>
      <xdr:colOff>129024</xdr:colOff>
      <xdr:row>10</xdr:row>
      <xdr:rowOff>144507</xdr:rowOff>
    </xdr:to>
    <xdr:sp macro="" textlink="">
      <xdr:nvSpPr>
        <xdr:cNvPr id="4" name="正方形/長方形 3">
          <a:extLst>
            <a:ext uri="{FF2B5EF4-FFF2-40B4-BE49-F238E27FC236}">
              <a16:creationId xmlns:a16="http://schemas.microsoft.com/office/drawing/2014/main" id="{A7EF8AE6-45A1-4B21-A4C8-05A8BD6B230C}"/>
            </a:ext>
          </a:extLst>
        </xdr:cNvPr>
        <xdr:cNvSpPr/>
      </xdr:nvSpPr>
      <xdr:spPr bwMode="auto">
        <a:xfrm>
          <a:off x="11030603" y="361265"/>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393377</xdr:colOff>
      <xdr:row>4</xdr:row>
      <xdr:rowOff>80282</xdr:rowOff>
    </xdr:from>
    <xdr:to>
      <xdr:col>9</xdr:col>
      <xdr:colOff>503248</xdr:colOff>
      <xdr:row>5</xdr:row>
      <xdr:rowOff>163487</xdr:rowOff>
    </xdr:to>
    <xdr:sp macro="" textlink="">
      <xdr:nvSpPr>
        <xdr:cNvPr id="5" name="正方形/長方形 4">
          <a:extLst>
            <a:ext uri="{FF2B5EF4-FFF2-40B4-BE49-F238E27FC236}">
              <a16:creationId xmlns:a16="http://schemas.microsoft.com/office/drawing/2014/main" id="{9927609F-C926-4D5B-BAC8-D3FF9191C786}"/>
            </a:ext>
          </a:extLst>
        </xdr:cNvPr>
        <xdr:cNvSpPr/>
      </xdr:nvSpPr>
      <xdr:spPr bwMode="auto">
        <a:xfrm>
          <a:off x="11175109" y="140491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240842</xdr:colOff>
      <xdr:row>0</xdr:row>
      <xdr:rowOff>272956</xdr:rowOff>
    </xdr:from>
    <xdr:to>
      <xdr:col>18</xdr:col>
      <xdr:colOff>120995</xdr:colOff>
      <xdr:row>10</xdr:row>
      <xdr:rowOff>56198</xdr:rowOff>
    </xdr:to>
    <xdr:sp macro="" textlink="">
      <xdr:nvSpPr>
        <xdr:cNvPr id="4" name="正方形/長方形 3">
          <a:extLst>
            <a:ext uri="{FF2B5EF4-FFF2-40B4-BE49-F238E27FC236}">
              <a16:creationId xmlns:a16="http://schemas.microsoft.com/office/drawing/2014/main" id="{5A847F20-12A2-4912-9A23-031FF4B1B031}"/>
            </a:ext>
          </a:extLst>
        </xdr:cNvPr>
        <xdr:cNvSpPr/>
      </xdr:nvSpPr>
      <xdr:spPr bwMode="auto">
        <a:xfrm>
          <a:off x="11022574" y="272956"/>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385348</xdr:colOff>
      <xdr:row>3</xdr:row>
      <xdr:rowOff>369293</xdr:rowOff>
    </xdr:from>
    <xdr:to>
      <xdr:col>9</xdr:col>
      <xdr:colOff>495219</xdr:colOff>
      <xdr:row>5</xdr:row>
      <xdr:rowOff>75178</xdr:rowOff>
    </xdr:to>
    <xdr:sp macro="" textlink="">
      <xdr:nvSpPr>
        <xdr:cNvPr id="5" name="正方形/長方形 4">
          <a:extLst>
            <a:ext uri="{FF2B5EF4-FFF2-40B4-BE49-F238E27FC236}">
              <a16:creationId xmlns:a16="http://schemas.microsoft.com/office/drawing/2014/main" id="{E423B52B-C3C7-4009-A549-A21721DFC339}"/>
            </a:ext>
          </a:extLst>
        </xdr:cNvPr>
        <xdr:cNvSpPr/>
      </xdr:nvSpPr>
      <xdr:spPr bwMode="auto">
        <a:xfrm>
          <a:off x="11167080" y="1316608"/>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192673</xdr:colOff>
      <xdr:row>0</xdr:row>
      <xdr:rowOff>272955</xdr:rowOff>
    </xdr:from>
    <xdr:to>
      <xdr:col>18</xdr:col>
      <xdr:colOff>72826</xdr:colOff>
      <xdr:row>10</xdr:row>
      <xdr:rowOff>56197</xdr:rowOff>
    </xdr:to>
    <xdr:sp macro="" textlink="">
      <xdr:nvSpPr>
        <xdr:cNvPr id="4" name="正方形/長方形 3">
          <a:extLst>
            <a:ext uri="{FF2B5EF4-FFF2-40B4-BE49-F238E27FC236}">
              <a16:creationId xmlns:a16="http://schemas.microsoft.com/office/drawing/2014/main" id="{B30C4F20-DF33-4B8A-9829-0987507E8EAA}"/>
            </a:ext>
          </a:extLst>
        </xdr:cNvPr>
        <xdr:cNvSpPr/>
      </xdr:nvSpPr>
      <xdr:spPr bwMode="auto">
        <a:xfrm>
          <a:off x="10974405" y="272955"/>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337179</xdr:colOff>
      <xdr:row>3</xdr:row>
      <xdr:rowOff>369292</xdr:rowOff>
    </xdr:from>
    <xdr:to>
      <xdr:col>9</xdr:col>
      <xdr:colOff>447050</xdr:colOff>
      <xdr:row>5</xdr:row>
      <xdr:rowOff>75177</xdr:rowOff>
    </xdr:to>
    <xdr:sp macro="" textlink="">
      <xdr:nvSpPr>
        <xdr:cNvPr id="5" name="正方形/長方形 4">
          <a:extLst>
            <a:ext uri="{FF2B5EF4-FFF2-40B4-BE49-F238E27FC236}">
              <a16:creationId xmlns:a16="http://schemas.microsoft.com/office/drawing/2014/main" id="{9B6B1AD6-01E3-475A-A728-2402EDC6548E}"/>
            </a:ext>
          </a:extLst>
        </xdr:cNvPr>
        <xdr:cNvSpPr/>
      </xdr:nvSpPr>
      <xdr:spPr bwMode="auto">
        <a:xfrm>
          <a:off x="11118911" y="131660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307075</xdr:colOff>
      <xdr:row>9</xdr:row>
      <xdr:rowOff>252483</xdr:rowOff>
    </xdr:from>
    <xdr:to>
      <xdr:col>19</xdr:col>
      <xdr:colOff>4417</xdr:colOff>
      <xdr:row>14</xdr:row>
      <xdr:rowOff>102358</xdr:rowOff>
    </xdr:to>
    <xdr:sp macro="" textlink="">
      <xdr:nvSpPr>
        <xdr:cNvPr id="2" name="正方形/長方形 1">
          <a:extLst>
            <a:ext uri="{FF2B5EF4-FFF2-40B4-BE49-F238E27FC236}">
              <a16:creationId xmlns:a16="http://schemas.microsoft.com/office/drawing/2014/main" id="{13F6DAED-3735-441D-BD6D-FA8D7DA6CB5A}"/>
            </a:ext>
          </a:extLst>
        </xdr:cNvPr>
        <xdr:cNvSpPr/>
      </xdr:nvSpPr>
      <xdr:spPr bwMode="auto">
        <a:xfrm>
          <a:off x="8980227" y="2524835"/>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409432</xdr:colOff>
      <xdr:row>1</xdr:row>
      <xdr:rowOff>204718</xdr:rowOff>
    </xdr:from>
    <xdr:to>
      <xdr:col>19</xdr:col>
      <xdr:colOff>48742</xdr:colOff>
      <xdr:row>10</xdr:row>
      <xdr:rowOff>204718</xdr:rowOff>
    </xdr:to>
    <xdr:sp macro="" textlink="">
      <xdr:nvSpPr>
        <xdr:cNvPr id="2" name="正方形/長方形 1">
          <a:extLst>
            <a:ext uri="{FF2B5EF4-FFF2-40B4-BE49-F238E27FC236}">
              <a16:creationId xmlns:a16="http://schemas.microsoft.com/office/drawing/2014/main" id="{356D697D-842F-46F3-B9A2-C9F0F3C1437D}"/>
            </a:ext>
          </a:extLst>
        </xdr:cNvPr>
        <xdr:cNvSpPr/>
      </xdr:nvSpPr>
      <xdr:spPr bwMode="auto">
        <a:xfrm>
          <a:off x="13667258" y="584905"/>
          <a:ext cx="6463190" cy="30512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xdr:txBody>
    </xdr:sp>
    <xdr:clientData/>
  </xdr:twoCellAnchor>
  <xdr:twoCellAnchor>
    <xdr:from>
      <xdr:col>9</xdr:col>
      <xdr:colOff>557610</xdr:colOff>
      <xdr:row>5</xdr:row>
      <xdr:rowOff>289527</xdr:rowOff>
    </xdr:from>
    <xdr:to>
      <xdr:col>10</xdr:col>
      <xdr:colOff>399687</xdr:colOff>
      <xdr:row>6</xdr:row>
      <xdr:rowOff>185218</xdr:rowOff>
    </xdr:to>
    <xdr:sp macro="" textlink="">
      <xdr:nvSpPr>
        <xdr:cNvPr id="3" name="正方形/長方形 2">
          <a:extLst>
            <a:ext uri="{FF2B5EF4-FFF2-40B4-BE49-F238E27FC236}">
              <a16:creationId xmlns:a16="http://schemas.microsoft.com/office/drawing/2014/main" id="{923A9574-6777-474B-8196-862131011199}"/>
            </a:ext>
          </a:extLst>
        </xdr:cNvPr>
        <xdr:cNvSpPr/>
      </xdr:nvSpPr>
      <xdr:spPr bwMode="auto">
        <a:xfrm>
          <a:off x="13815436" y="1820026"/>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337179</xdr:colOff>
      <xdr:row>1</xdr:row>
      <xdr:rowOff>88309</xdr:rowOff>
    </xdr:from>
    <xdr:to>
      <xdr:col>18</xdr:col>
      <xdr:colOff>217332</xdr:colOff>
      <xdr:row>10</xdr:row>
      <xdr:rowOff>248871</xdr:rowOff>
    </xdr:to>
    <xdr:sp macro="" textlink="">
      <xdr:nvSpPr>
        <xdr:cNvPr id="2" name="正方形/長方形 1">
          <a:extLst>
            <a:ext uri="{FF2B5EF4-FFF2-40B4-BE49-F238E27FC236}">
              <a16:creationId xmlns:a16="http://schemas.microsoft.com/office/drawing/2014/main" id="{4625AB60-B40A-4109-AF52-54CAF105009C}"/>
            </a:ext>
          </a:extLst>
        </xdr:cNvPr>
        <xdr:cNvSpPr/>
      </xdr:nvSpPr>
      <xdr:spPr bwMode="auto">
        <a:xfrm>
          <a:off x="11118911" y="465629"/>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481685</xdr:colOff>
      <xdr:row>4</xdr:row>
      <xdr:rowOff>184646</xdr:rowOff>
    </xdr:from>
    <xdr:to>
      <xdr:col>9</xdr:col>
      <xdr:colOff>591556</xdr:colOff>
      <xdr:row>5</xdr:row>
      <xdr:rowOff>267851</xdr:rowOff>
    </xdr:to>
    <xdr:sp macro="" textlink="">
      <xdr:nvSpPr>
        <xdr:cNvPr id="3" name="正方形/長方形 2">
          <a:extLst>
            <a:ext uri="{FF2B5EF4-FFF2-40B4-BE49-F238E27FC236}">
              <a16:creationId xmlns:a16="http://schemas.microsoft.com/office/drawing/2014/main" id="{618CC345-2341-469E-ADF6-E95B66CE2A2F}"/>
            </a:ext>
          </a:extLst>
        </xdr:cNvPr>
        <xdr:cNvSpPr/>
      </xdr:nvSpPr>
      <xdr:spPr bwMode="auto">
        <a:xfrm>
          <a:off x="11263417" y="150928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232814</xdr:colOff>
      <xdr:row>0</xdr:row>
      <xdr:rowOff>256899</xdr:rowOff>
    </xdr:from>
    <xdr:to>
      <xdr:col>18</xdr:col>
      <xdr:colOff>112967</xdr:colOff>
      <xdr:row>10</xdr:row>
      <xdr:rowOff>40141</xdr:rowOff>
    </xdr:to>
    <xdr:sp macro="" textlink="">
      <xdr:nvSpPr>
        <xdr:cNvPr id="4" name="正方形/長方形 3">
          <a:extLst>
            <a:ext uri="{FF2B5EF4-FFF2-40B4-BE49-F238E27FC236}">
              <a16:creationId xmlns:a16="http://schemas.microsoft.com/office/drawing/2014/main" id="{4A17D7F1-7FB4-4C48-9D50-4EFBD82DA259}"/>
            </a:ext>
          </a:extLst>
        </xdr:cNvPr>
        <xdr:cNvSpPr/>
      </xdr:nvSpPr>
      <xdr:spPr bwMode="auto">
        <a:xfrm>
          <a:off x="11014546" y="256899"/>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377320</xdr:colOff>
      <xdr:row>3</xdr:row>
      <xdr:rowOff>353236</xdr:rowOff>
    </xdr:from>
    <xdr:to>
      <xdr:col>9</xdr:col>
      <xdr:colOff>487191</xdr:colOff>
      <xdr:row>5</xdr:row>
      <xdr:rowOff>59121</xdr:rowOff>
    </xdr:to>
    <xdr:sp macro="" textlink="">
      <xdr:nvSpPr>
        <xdr:cNvPr id="5" name="正方形/長方形 4">
          <a:extLst>
            <a:ext uri="{FF2B5EF4-FFF2-40B4-BE49-F238E27FC236}">
              <a16:creationId xmlns:a16="http://schemas.microsoft.com/office/drawing/2014/main" id="{D801E853-7E39-43ED-8FE3-088D749BB2D9}"/>
            </a:ext>
          </a:extLst>
        </xdr:cNvPr>
        <xdr:cNvSpPr/>
      </xdr:nvSpPr>
      <xdr:spPr bwMode="auto">
        <a:xfrm>
          <a:off x="11159052" y="1300551"/>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224786</xdr:colOff>
      <xdr:row>1</xdr:row>
      <xdr:rowOff>24085</xdr:rowOff>
    </xdr:from>
    <xdr:to>
      <xdr:col>18</xdr:col>
      <xdr:colOff>104939</xdr:colOff>
      <xdr:row>10</xdr:row>
      <xdr:rowOff>184647</xdr:rowOff>
    </xdr:to>
    <xdr:sp macro="" textlink="">
      <xdr:nvSpPr>
        <xdr:cNvPr id="4" name="正方形/長方形 3">
          <a:extLst>
            <a:ext uri="{FF2B5EF4-FFF2-40B4-BE49-F238E27FC236}">
              <a16:creationId xmlns:a16="http://schemas.microsoft.com/office/drawing/2014/main" id="{078D2391-B73F-425B-9193-D833C5EF1170}"/>
            </a:ext>
          </a:extLst>
        </xdr:cNvPr>
        <xdr:cNvSpPr/>
      </xdr:nvSpPr>
      <xdr:spPr bwMode="auto">
        <a:xfrm>
          <a:off x="11006518" y="401405"/>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369292</xdr:colOff>
      <xdr:row>4</xdr:row>
      <xdr:rowOff>120422</xdr:rowOff>
    </xdr:from>
    <xdr:to>
      <xdr:col>9</xdr:col>
      <xdr:colOff>479163</xdr:colOff>
      <xdr:row>5</xdr:row>
      <xdr:rowOff>203627</xdr:rowOff>
    </xdr:to>
    <xdr:sp macro="" textlink="">
      <xdr:nvSpPr>
        <xdr:cNvPr id="5" name="正方形/長方形 4">
          <a:extLst>
            <a:ext uri="{FF2B5EF4-FFF2-40B4-BE49-F238E27FC236}">
              <a16:creationId xmlns:a16="http://schemas.microsoft.com/office/drawing/2014/main" id="{8B0F239F-D044-4203-98DB-CD0A688BA6FE}"/>
            </a:ext>
          </a:extLst>
        </xdr:cNvPr>
        <xdr:cNvSpPr/>
      </xdr:nvSpPr>
      <xdr:spPr bwMode="auto">
        <a:xfrm>
          <a:off x="11151024" y="1445057"/>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240842</xdr:colOff>
      <xdr:row>1</xdr:row>
      <xdr:rowOff>40141</xdr:rowOff>
    </xdr:from>
    <xdr:to>
      <xdr:col>18</xdr:col>
      <xdr:colOff>120995</xdr:colOff>
      <xdr:row>10</xdr:row>
      <xdr:rowOff>200703</xdr:rowOff>
    </xdr:to>
    <xdr:sp macro="" textlink="">
      <xdr:nvSpPr>
        <xdr:cNvPr id="4" name="正方形/長方形 3">
          <a:extLst>
            <a:ext uri="{FF2B5EF4-FFF2-40B4-BE49-F238E27FC236}">
              <a16:creationId xmlns:a16="http://schemas.microsoft.com/office/drawing/2014/main" id="{1AC3AB26-4B05-4D34-8FBC-DBA9C4476070}"/>
            </a:ext>
          </a:extLst>
        </xdr:cNvPr>
        <xdr:cNvSpPr/>
      </xdr:nvSpPr>
      <xdr:spPr bwMode="auto">
        <a:xfrm>
          <a:off x="11022574" y="417461"/>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385348</xdr:colOff>
      <xdr:row>4</xdr:row>
      <xdr:rowOff>136478</xdr:rowOff>
    </xdr:from>
    <xdr:to>
      <xdr:col>9</xdr:col>
      <xdr:colOff>495219</xdr:colOff>
      <xdr:row>5</xdr:row>
      <xdr:rowOff>219683</xdr:rowOff>
    </xdr:to>
    <xdr:sp macro="" textlink="">
      <xdr:nvSpPr>
        <xdr:cNvPr id="5" name="正方形/長方形 4">
          <a:extLst>
            <a:ext uri="{FF2B5EF4-FFF2-40B4-BE49-F238E27FC236}">
              <a16:creationId xmlns:a16="http://schemas.microsoft.com/office/drawing/2014/main" id="{0BF74CEE-5621-45BB-8373-6B4302F3D03B}"/>
            </a:ext>
          </a:extLst>
        </xdr:cNvPr>
        <xdr:cNvSpPr/>
      </xdr:nvSpPr>
      <xdr:spPr bwMode="auto">
        <a:xfrm>
          <a:off x="11167080" y="146111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313095</xdr:colOff>
      <xdr:row>1</xdr:row>
      <xdr:rowOff>40141</xdr:rowOff>
    </xdr:from>
    <xdr:to>
      <xdr:col>18</xdr:col>
      <xdr:colOff>193248</xdr:colOff>
      <xdr:row>10</xdr:row>
      <xdr:rowOff>200703</xdr:rowOff>
    </xdr:to>
    <xdr:sp macro="" textlink="">
      <xdr:nvSpPr>
        <xdr:cNvPr id="4" name="正方形/長方形 3">
          <a:extLst>
            <a:ext uri="{FF2B5EF4-FFF2-40B4-BE49-F238E27FC236}">
              <a16:creationId xmlns:a16="http://schemas.microsoft.com/office/drawing/2014/main" id="{48F0B22F-F830-4875-AC92-8CE6075E2233}"/>
            </a:ext>
          </a:extLst>
        </xdr:cNvPr>
        <xdr:cNvSpPr/>
      </xdr:nvSpPr>
      <xdr:spPr bwMode="auto">
        <a:xfrm>
          <a:off x="11094827" y="417461"/>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457601</xdr:colOff>
      <xdr:row>4</xdr:row>
      <xdr:rowOff>136478</xdr:rowOff>
    </xdr:from>
    <xdr:to>
      <xdr:col>9</xdr:col>
      <xdr:colOff>567472</xdr:colOff>
      <xdr:row>5</xdr:row>
      <xdr:rowOff>219683</xdr:rowOff>
    </xdr:to>
    <xdr:sp macro="" textlink="">
      <xdr:nvSpPr>
        <xdr:cNvPr id="5" name="正方形/長方形 4">
          <a:extLst>
            <a:ext uri="{FF2B5EF4-FFF2-40B4-BE49-F238E27FC236}">
              <a16:creationId xmlns:a16="http://schemas.microsoft.com/office/drawing/2014/main" id="{CC351C72-CE06-4D66-A8C8-E4B71D0BD513}"/>
            </a:ext>
          </a:extLst>
        </xdr:cNvPr>
        <xdr:cNvSpPr/>
      </xdr:nvSpPr>
      <xdr:spPr bwMode="auto">
        <a:xfrm>
          <a:off x="11239333" y="1461113"/>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216758</xdr:colOff>
      <xdr:row>0</xdr:row>
      <xdr:rowOff>289012</xdr:rowOff>
    </xdr:from>
    <xdr:to>
      <xdr:col>18</xdr:col>
      <xdr:colOff>96911</xdr:colOff>
      <xdr:row>10</xdr:row>
      <xdr:rowOff>72254</xdr:rowOff>
    </xdr:to>
    <xdr:sp macro="" textlink="">
      <xdr:nvSpPr>
        <xdr:cNvPr id="4" name="正方形/長方形 3">
          <a:extLst>
            <a:ext uri="{FF2B5EF4-FFF2-40B4-BE49-F238E27FC236}">
              <a16:creationId xmlns:a16="http://schemas.microsoft.com/office/drawing/2014/main" id="{15143529-B5A2-4110-A2F8-44AC926CCF9A}"/>
            </a:ext>
          </a:extLst>
        </xdr:cNvPr>
        <xdr:cNvSpPr/>
      </xdr:nvSpPr>
      <xdr:spPr bwMode="auto">
        <a:xfrm>
          <a:off x="10998490" y="289012"/>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361264</xdr:colOff>
      <xdr:row>4</xdr:row>
      <xdr:rowOff>8029</xdr:rowOff>
    </xdr:from>
    <xdr:to>
      <xdr:col>9</xdr:col>
      <xdr:colOff>471135</xdr:colOff>
      <xdr:row>5</xdr:row>
      <xdr:rowOff>91234</xdr:rowOff>
    </xdr:to>
    <xdr:sp macro="" textlink="">
      <xdr:nvSpPr>
        <xdr:cNvPr id="5" name="正方形/長方形 4">
          <a:extLst>
            <a:ext uri="{FF2B5EF4-FFF2-40B4-BE49-F238E27FC236}">
              <a16:creationId xmlns:a16="http://schemas.microsoft.com/office/drawing/2014/main" id="{765D52FB-9A33-47EE-957D-238410A4F7D1}"/>
            </a:ext>
          </a:extLst>
        </xdr:cNvPr>
        <xdr:cNvSpPr/>
      </xdr:nvSpPr>
      <xdr:spPr bwMode="auto">
        <a:xfrm>
          <a:off x="11142996" y="1332664"/>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377321</xdr:colOff>
      <xdr:row>0</xdr:row>
      <xdr:rowOff>280983</xdr:rowOff>
    </xdr:from>
    <xdr:to>
      <xdr:col>18</xdr:col>
      <xdr:colOff>257474</xdr:colOff>
      <xdr:row>10</xdr:row>
      <xdr:rowOff>64225</xdr:rowOff>
    </xdr:to>
    <xdr:sp macro="" textlink="">
      <xdr:nvSpPr>
        <xdr:cNvPr id="4" name="正方形/長方形 3">
          <a:extLst>
            <a:ext uri="{FF2B5EF4-FFF2-40B4-BE49-F238E27FC236}">
              <a16:creationId xmlns:a16="http://schemas.microsoft.com/office/drawing/2014/main" id="{6180E04B-1420-4B1A-988B-3A3FFBC8668D}"/>
            </a:ext>
          </a:extLst>
        </xdr:cNvPr>
        <xdr:cNvSpPr/>
      </xdr:nvSpPr>
      <xdr:spPr bwMode="auto">
        <a:xfrm>
          <a:off x="11159053" y="280983"/>
          <a:ext cx="6463190" cy="293025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521827</xdr:colOff>
      <xdr:row>4</xdr:row>
      <xdr:rowOff>0</xdr:rowOff>
    </xdr:from>
    <xdr:to>
      <xdr:col>9</xdr:col>
      <xdr:colOff>631698</xdr:colOff>
      <xdr:row>5</xdr:row>
      <xdr:rowOff>83205</xdr:rowOff>
    </xdr:to>
    <xdr:sp macro="" textlink="">
      <xdr:nvSpPr>
        <xdr:cNvPr id="5" name="正方形/長方形 4">
          <a:extLst>
            <a:ext uri="{FF2B5EF4-FFF2-40B4-BE49-F238E27FC236}">
              <a16:creationId xmlns:a16="http://schemas.microsoft.com/office/drawing/2014/main" id="{84884B33-3FE4-4402-9FCF-2BCE0F79B175}"/>
            </a:ext>
          </a:extLst>
        </xdr:cNvPr>
        <xdr:cNvSpPr/>
      </xdr:nvSpPr>
      <xdr:spPr bwMode="auto">
        <a:xfrm>
          <a:off x="11303559" y="1324635"/>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2FF3-A57E-4F2D-B578-6639B35DEA08}">
  <sheetPr codeName="Sheet1">
    <tabColor rgb="FFFF0000"/>
  </sheetPr>
  <dimension ref="A1:BW41"/>
  <sheetViews>
    <sheetView tabSelected="1" view="pageBreakPreview" zoomScaleNormal="85" zoomScaleSheetLayoutView="100" workbookViewId="0">
      <selection activeCell="V6" sqref="V6:BW6"/>
    </sheetView>
  </sheetViews>
  <sheetFormatPr defaultRowHeight="29.95" customHeight="1" x14ac:dyDescent="0.5"/>
  <cols>
    <col min="1" max="20" width="1.6328125" style="22" customWidth="1"/>
    <col min="21" max="75" width="1.6328125" style="23" customWidth="1"/>
    <col min="76" max="79" width="10.6328125" style="22" customWidth="1"/>
    <col min="80" max="16384" width="8.7265625" style="22"/>
  </cols>
  <sheetData>
    <row r="1" spans="1:75" ht="25" customHeight="1" x14ac:dyDescent="0.5"/>
    <row r="2" spans="1:75" ht="25" customHeight="1" x14ac:dyDescent="0.5">
      <c r="A2" s="96" t="s">
        <v>97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row>
    <row r="3" spans="1:75" ht="25" customHeight="1" x14ac:dyDescent="0.5">
      <c r="A3" s="99" t="s">
        <v>123</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row>
    <row r="4" spans="1:75" ht="25" customHeight="1" x14ac:dyDescent="0.5"/>
    <row r="5" spans="1:75" ht="25" customHeight="1" x14ac:dyDescent="0.5">
      <c r="A5" s="97" t="s">
        <v>0</v>
      </c>
      <c r="B5" s="97"/>
      <c r="C5" s="97"/>
      <c r="D5" s="97"/>
      <c r="E5" s="97"/>
      <c r="F5" s="97"/>
      <c r="G5" s="97"/>
      <c r="H5" s="97"/>
      <c r="I5" s="97"/>
      <c r="J5" s="97"/>
      <c r="K5" s="97"/>
      <c r="L5" s="97"/>
      <c r="M5" s="97"/>
      <c r="N5" s="97"/>
      <c r="O5" s="97"/>
      <c r="P5" s="97"/>
      <c r="Q5" s="97"/>
      <c r="R5" s="97"/>
      <c r="S5" s="97"/>
      <c r="T5" s="97"/>
      <c r="U5" s="97"/>
      <c r="BO5" s="98"/>
      <c r="BP5" s="98"/>
      <c r="BQ5" s="98"/>
      <c r="BR5" s="98"/>
      <c r="BS5" s="98"/>
      <c r="BT5" s="98"/>
      <c r="BU5" s="98"/>
    </row>
    <row r="6" spans="1:75" ht="25" customHeight="1" x14ac:dyDescent="0.5">
      <c r="A6" s="74" t="s">
        <v>40</v>
      </c>
      <c r="B6" s="75"/>
      <c r="C6" s="75"/>
      <c r="D6" s="75"/>
      <c r="E6" s="75"/>
      <c r="F6" s="75"/>
      <c r="G6" s="75"/>
      <c r="H6" s="76"/>
      <c r="I6" s="65" t="s">
        <v>1</v>
      </c>
      <c r="J6" s="66"/>
      <c r="K6" s="66"/>
      <c r="L6" s="66"/>
      <c r="M6" s="66"/>
      <c r="N6" s="66"/>
      <c r="O6" s="66"/>
      <c r="P6" s="66"/>
      <c r="Q6" s="66"/>
      <c r="R6" s="66"/>
      <c r="S6" s="66"/>
      <c r="T6" s="66"/>
      <c r="U6" s="67"/>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row>
    <row r="7" spans="1:75" ht="29.95" customHeight="1" x14ac:dyDescent="0.5">
      <c r="A7" s="77"/>
      <c r="B7" s="78"/>
      <c r="C7" s="78"/>
      <c r="D7" s="78"/>
      <c r="E7" s="78"/>
      <c r="F7" s="78"/>
      <c r="G7" s="78"/>
      <c r="H7" s="79"/>
      <c r="I7" s="65" t="s">
        <v>2</v>
      </c>
      <c r="J7" s="66"/>
      <c r="K7" s="66"/>
      <c r="L7" s="66"/>
      <c r="M7" s="66"/>
      <c r="N7" s="66"/>
      <c r="O7" s="66"/>
      <c r="P7" s="66"/>
      <c r="Q7" s="66"/>
      <c r="R7" s="66"/>
      <c r="S7" s="66"/>
      <c r="T7" s="66"/>
      <c r="U7" s="67"/>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row>
    <row r="8" spans="1:75" ht="25" customHeight="1" x14ac:dyDescent="0.5">
      <c r="A8" s="80" t="s">
        <v>41</v>
      </c>
      <c r="B8" s="81"/>
      <c r="C8" s="81"/>
      <c r="D8" s="81"/>
      <c r="E8" s="81"/>
      <c r="F8" s="81"/>
      <c r="G8" s="81"/>
      <c r="H8" s="82"/>
      <c r="I8" s="65" t="s">
        <v>3</v>
      </c>
      <c r="J8" s="66"/>
      <c r="K8" s="66"/>
      <c r="L8" s="66"/>
      <c r="M8" s="66"/>
      <c r="N8" s="66"/>
      <c r="O8" s="66"/>
      <c r="P8" s="66"/>
      <c r="Q8" s="66"/>
      <c r="R8" s="66"/>
      <c r="S8" s="66"/>
      <c r="T8" s="66"/>
      <c r="U8" s="67"/>
      <c r="V8" s="89"/>
      <c r="W8" s="90"/>
      <c r="X8" s="90"/>
      <c r="Y8" s="91"/>
      <c r="Z8" s="24" t="s">
        <v>4</v>
      </c>
      <c r="AA8" s="92"/>
      <c r="AB8" s="92"/>
      <c r="AC8" s="92"/>
      <c r="AD8" s="92"/>
      <c r="AE8" s="92"/>
    </row>
    <row r="9" spans="1:75" ht="41.95" customHeight="1" x14ac:dyDescent="0.5">
      <c r="A9" s="83"/>
      <c r="B9" s="84"/>
      <c r="C9" s="84"/>
      <c r="D9" s="84"/>
      <c r="E9" s="84"/>
      <c r="F9" s="84"/>
      <c r="G9" s="84"/>
      <c r="H9" s="85"/>
      <c r="I9" s="93" t="s">
        <v>5</v>
      </c>
      <c r="J9" s="94"/>
      <c r="K9" s="94"/>
      <c r="L9" s="94"/>
      <c r="M9" s="94"/>
      <c r="N9" s="94"/>
      <c r="O9" s="94"/>
      <c r="P9" s="94"/>
      <c r="Q9" s="94"/>
      <c r="R9" s="94"/>
      <c r="S9" s="94"/>
      <c r="T9" s="94"/>
      <c r="U9" s="95"/>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row>
    <row r="10" spans="1:75" ht="25" customHeight="1" x14ac:dyDescent="0.5">
      <c r="A10" s="86"/>
      <c r="B10" s="87"/>
      <c r="C10" s="87"/>
      <c r="D10" s="87"/>
      <c r="E10" s="87"/>
      <c r="F10" s="87"/>
      <c r="G10" s="87"/>
      <c r="H10" s="88"/>
      <c r="I10" s="65" t="s">
        <v>6</v>
      </c>
      <c r="J10" s="66"/>
      <c r="K10" s="66"/>
      <c r="L10" s="66"/>
      <c r="M10" s="66"/>
      <c r="N10" s="66"/>
      <c r="O10" s="66"/>
      <c r="P10" s="66"/>
      <c r="Q10" s="66"/>
      <c r="R10" s="66"/>
      <c r="S10" s="66"/>
      <c r="T10" s="66"/>
      <c r="U10" s="67"/>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row>
    <row r="11" spans="1:75" ht="25" customHeight="1" x14ac:dyDescent="0.5">
      <c r="A11" s="80" t="s">
        <v>42</v>
      </c>
      <c r="B11" s="81"/>
      <c r="C11" s="81"/>
      <c r="D11" s="81"/>
      <c r="E11" s="81"/>
      <c r="F11" s="81"/>
      <c r="G11" s="81"/>
      <c r="H11" s="82"/>
      <c r="I11" s="65" t="s">
        <v>7</v>
      </c>
      <c r="J11" s="66"/>
      <c r="K11" s="66"/>
      <c r="L11" s="66"/>
      <c r="M11" s="66"/>
      <c r="N11" s="66"/>
      <c r="O11" s="66"/>
      <c r="P11" s="66"/>
      <c r="Q11" s="66"/>
      <c r="R11" s="66"/>
      <c r="S11" s="66"/>
      <c r="T11" s="66"/>
      <c r="U11" s="67"/>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row>
    <row r="12" spans="1:75" ht="25" customHeight="1" x14ac:dyDescent="0.5">
      <c r="A12" s="86"/>
      <c r="B12" s="87"/>
      <c r="C12" s="87"/>
      <c r="D12" s="87"/>
      <c r="E12" s="87"/>
      <c r="F12" s="87"/>
      <c r="G12" s="87"/>
      <c r="H12" s="88"/>
      <c r="I12" s="65" t="s">
        <v>8</v>
      </c>
      <c r="J12" s="66"/>
      <c r="K12" s="66"/>
      <c r="L12" s="66"/>
      <c r="M12" s="66"/>
      <c r="N12" s="66"/>
      <c r="O12" s="66"/>
      <c r="P12" s="66"/>
      <c r="Q12" s="66"/>
      <c r="R12" s="66"/>
      <c r="S12" s="66"/>
      <c r="T12" s="66"/>
      <c r="U12" s="67"/>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row>
    <row r="13" spans="1:75" ht="25" customHeight="1" x14ac:dyDescent="0.5">
      <c r="A13" s="62" t="s">
        <v>9</v>
      </c>
      <c r="B13" s="62"/>
      <c r="C13" s="62"/>
      <c r="D13" s="62"/>
      <c r="E13" s="62"/>
      <c r="F13" s="62"/>
      <c r="G13" s="62"/>
      <c r="H13" s="62"/>
      <c r="I13" s="62"/>
      <c r="J13" s="62"/>
      <c r="K13" s="62"/>
      <c r="L13" s="62"/>
      <c r="M13" s="62"/>
      <c r="N13" s="62"/>
      <c r="O13" s="62"/>
      <c r="P13" s="62"/>
      <c r="Q13" s="62"/>
      <c r="R13" s="62"/>
      <c r="S13" s="62"/>
      <c r="T13" s="62"/>
      <c r="U13" s="62"/>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row>
    <row r="14" spans="1:75" ht="25" customHeight="1" x14ac:dyDescent="0.5">
      <c r="A14" s="68" t="s">
        <v>10</v>
      </c>
      <c r="B14" s="69"/>
      <c r="C14" s="69"/>
      <c r="D14" s="69"/>
      <c r="E14" s="69"/>
      <c r="F14" s="69"/>
      <c r="G14" s="69"/>
      <c r="H14" s="70"/>
      <c r="I14" s="65" t="s">
        <v>11</v>
      </c>
      <c r="J14" s="66"/>
      <c r="K14" s="66"/>
      <c r="L14" s="66"/>
      <c r="M14" s="66"/>
      <c r="N14" s="66"/>
      <c r="O14" s="66"/>
      <c r="P14" s="66"/>
      <c r="Q14" s="66"/>
      <c r="R14" s="66"/>
      <c r="S14" s="66"/>
      <c r="T14" s="66"/>
      <c r="U14" s="67"/>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row>
    <row r="15" spans="1:75" ht="25" customHeight="1" x14ac:dyDescent="0.5">
      <c r="A15" s="71"/>
      <c r="B15" s="72"/>
      <c r="C15" s="72"/>
      <c r="D15" s="72"/>
      <c r="E15" s="72"/>
      <c r="F15" s="72"/>
      <c r="G15" s="72"/>
      <c r="H15" s="73"/>
      <c r="I15" s="65" t="s">
        <v>8</v>
      </c>
      <c r="J15" s="66"/>
      <c r="K15" s="66"/>
      <c r="L15" s="66"/>
      <c r="M15" s="66"/>
      <c r="N15" s="66"/>
      <c r="O15" s="66"/>
      <c r="P15" s="66"/>
      <c r="Q15" s="66"/>
      <c r="R15" s="66"/>
      <c r="S15" s="66"/>
      <c r="T15" s="66"/>
      <c r="U15" s="67"/>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row>
    <row r="16" spans="1:75" ht="25" customHeight="1" x14ac:dyDescent="0.5">
      <c r="A16" s="74" t="s">
        <v>12</v>
      </c>
      <c r="B16" s="75"/>
      <c r="C16" s="75"/>
      <c r="D16" s="75"/>
      <c r="E16" s="75"/>
      <c r="F16" s="75"/>
      <c r="G16" s="75"/>
      <c r="H16" s="76"/>
      <c r="I16" s="65" t="s">
        <v>13</v>
      </c>
      <c r="J16" s="66"/>
      <c r="K16" s="66"/>
      <c r="L16" s="66"/>
      <c r="M16" s="66"/>
      <c r="N16" s="66"/>
      <c r="O16" s="66"/>
      <c r="P16" s="66"/>
      <c r="Q16" s="66"/>
      <c r="R16" s="66"/>
      <c r="S16" s="66"/>
      <c r="T16" s="66"/>
      <c r="U16" s="67"/>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row>
    <row r="17" spans="1:75" ht="25" customHeight="1" x14ac:dyDescent="0.5">
      <c r="A17" s="77"/>
      <c r="B17" s="78"/>
      <c r="C17" s="78"/>
      <c r="D17" s="78"/>
      <c r="E17" s="78"/>
      <c r="F17" s="78"/>
      <c r="G17" s="78"/>
      <c r="H17" s="79"/>
      <c r="I17" s="65" t="s">
        <v>14</v>
      </c>
      <c r="J17" s="66"/>
      <c r="K17" s="66"/>
      <c r="L17" s="66"/>
      <c r="M17" s="66"/>
      <c r="N17" s="66"/>
      <c r="O17" s="66"/>
      <c r="P17" s="66"/>
      <c r="Q17" s="66"/>
      <c r="R17" s="66"/>
      <c r="S17" s="66"/>
      <c r="T17" s="66"/>
      <c r="U17" s="67"/>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row>
    <row r="18" spans="1:75" ht="25" customHeight="1" x14ac:dyDescent="0.5">
      <c r="A18" s="59" t="s">
        <v>15</v>
      </c>
      <c r="B18" s="59"/>
      <c r="C18" s="59"/>
      <c r="D18" s="59"/>
      <c r="E18" s="59"/>
      <c r="F18" s="59"/>
      <c r="G18" s="59"/>
      <c r="H18" s="59"/>
      <c r="I18" s="59"/>
      <c r="J18" s="59"/>
      <c r="K18" s="59"/>
      <c r="L18" s="59"/>
      <c r="M18" s="59"/>
      <c r="N18" s="59"/>
      <c r="O18" s="59"/>
      <c r="P18" s="59"/>
      <c r="Q18" s="59"/>
      <c r="R18" s="59"/>
      <c r="S18" s="59"/>
      <c r="T18" s="59"/>
      <c r="U18" s="59"/>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row>
    <row r="19" spans="1:75" ht="25" customHeight="1" x14ac:dyDescent="0.5">
      <c r="A19" s="62" t="s">
        <v>16</v>
      </c>
      <c r="B19" s="62"/>
      <c r="C19" s="62"/>
      <c r="D19" s="62"/>
      <c r="E19" s="62"/>
      <c r="F19" s="62"/>
      <c r="G19" s="62"/>
      <c r="H19" s="62"/>
      <c r="I19" s="62"/>
      <c r="J19" s="62"/>
      <c r="K19" s="62"/>
      <c r="L19" s="62"/>
      <c r="M19" s="62"/>
      <c r="N19" s="62"/>
      <c r="O19" s="62"/>
      <c r="P19" s="62"/>
      <c r="Q19" s="62"/>
      <c r="R19" s="62"/>
      <c r="S19" s="62"/>
      <c r="T19" s="62"/>
      <c r="U19" s="62"/>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row>
    <row r="20" spans="1:75" ht="25" customHeight="1" x14ac:dyDescent="0.5">
      <c r="A20" s="62" t="s">
        <v>17</v>
      </c>
      <c r="B20" s="62"/>
      <c r="C20" s="62"/>
      <c r="D20" s="62"/>
      <c r="E20" s="62"/>
      <c r="F20" s="62"/>
      <c r="G20" s="62"/>
      <c r="H20" s="62"/>
      <c r="I20" s="62"/>
      <c r="J20" s="62"/>
      <c r="K20" s="62"/>
      <c r="L20" s="62"/>
      <c r="M20" s="62"/>
      <c r="N20" s="62"/>
      <c r="O20" s="62"/>
      <c r="P20" s="62"/>
      <c r="Q20" s="62"/>
      <c r="R20" s="62"/>
      <c r="S20" s="62"/>
      <c r="T20" s="62"/>
      <c r="U20" s="62"/>
      <c r="V20" s="64" t="s">
        <v>98</v>
      </c>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row>
    <row r="21" spans="1:75" ht="24.75" customHeight="1" x14ac:dyDescent="0.5">
      <c r="A21" s="59" t="s">
        <v>73</v>
      </c>
      <c r="B21" s="59"/>
      <c r="C21" s="59"/>
      <c r="D21" s="59"/>
      <c r="E21" s="59"/>
      <c r="F21" s="59"/>
      <c r="G21" s="59"/>
      <c r="H21" s="59"/>
      <c r="I21" s="59"/>
      <c r="J21" s="59"/>
      <c r="K21" s="59"/>
      <c r="L21" s="59"/>
      <c r="M21" s="59"/>
      <c r="N21" s="59"/>
      <c r="O21" s="59"/>
      <c r="P21" s="59"/>
      <c r="Q21" s="59"/>
      <c r="R21" s="59"/>
      <c r="S21" s="59"/>
      <c r="T21" s="59"/>
      <c r="U21" s="59"/>
      <c r="V21" s="60" t="s">
        <v>124</v>
      </c>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row>
    <row r="22" spans="1:75" ht="25" customHeight="1" x14ac:dyDescent="0.5"/>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row r="33" ht="25" customHeight="1" x14ac:dyDescent="0.5"/>
    <row r="34" ht="25" customHeight="1" x14ac:dyDescent="0.5"/>
    <row r="35" ht="25" customHeight="1" x14ac:dyDescent="0.5"/>
    <row r="36" ht="25" customHeight="1" x14ac:dyDescent="0.5"/>
    <row r="37" ht="25" customHeight="1" x14ac:dyDescent="0.5"/>
    <row r="38" ht="25" customHeight="1" x14ac:dyDescent="0.5"/>
    <row r="39" ht="25" customHeight="1" x14ac:dyDescent="0.5"/>
    <row r="40" ht="25" customHeight="1" x14ac:dyDescent="0.5"/>
    <row r="41" ht="25" customHeight="1" x14ac:dyDescent="0.5"/>
  </sheetData>
  <sheetProtection algorithmName="SHA-512" hashValue="ZzBb6NUENPZWN+PRGF43pvl8zNifbpDCq2sMdqmoYG0sKdIPMQRcX2eK2Ow30TLbyH4Mc53+sFeQcarujpQx5A==" saltValue="8pgtWZ0jRLjMN3ytN/6LGQ==" spinCount="100000" sheet="1" objects="1" scenarios="1" selectLockedCells="1"/>
  <mergeCells count="42">
    <mergeCell ref="A11:H12"/>
    <mergeCell ref="I11:U11"/>
    <mergeCell ref="V11:BW11"/>
    <mergeCell ref="I12:U12"/>
    <mergeCell ref="V12:BW12"/>
    <mergeCell ref="A2:BW2"/>
    <mergeCell ref="A5:U5"/>
    <mergeCell ref="BO5:BU5"/>
    <mergeCell ref="A6:H7"/>
    <mergeCell ref="I6:U6"/>
    <mergeCell ref="V6:BW6"/>
    <mergeCell ref="I7:U7"/>
    <mergeCell ref="V7:BW7"/>
    <mergeCell ref="A3:BW3"/>
    <mergeCell ref="A8:H10"/>
    <mergeCell ref="I8:U8"/>
    <mergeCell ref="V8:Y8"/>
    <mergeCell ref="AA8:AE8"/>
    <mergeCell ref="I9:U9"/>
    <mergeCell ref="V9:BW9"/>
    <mergeCell ref="I10:U10"/>
    <mergeCell ref="V10:BW10"/>
    <mergeCell ref="V16:BW16"/>
    <mergeCell ref="I17:U17"/>
    <mergeCell ref="V17:BW17"/>
    <mergeCell ref="A13:U13"/>
    <mergeCell ref="V13:BW13"/>
    <mergeCell ref="A14:H15"/>
    <mergeCell ref="I14:U14"/>
    <mergeCell ref="V14:BW14"/>
    <mergeCell ref="I15:U15"/>
    <mergeCell ref="V15:BW15"/>
    <mergeCell ref="A16:H17"/>
    <mergeCell ref="I16:U16"/>
    <mergeCell ref="A21:U21"/>
    <mergeCell ref="V21:BW21"/>
    <mergeCell ref="A18:U18"/>
    <mergeCell ref="V18:BW18"/>
    <mergeCell ref="A19:U19"/>
    <mergeCell ref="V19:BW19"/>
    <mergeCell ref="A20:U20"/>
    <mergeCell ref="V20:BW20"/>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89017-DBD2-403E-ACF4-829497EB8F03}">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117</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z629+5WViJcQDa7fiOcdim2XHmvbufm4OsXPi9cfGFC+m60ozs2wctAEQQqSrAPdAHEm2FGtEr7mzMaZF+QbMw==" saltValue="LdSdcXWAtOuJH1ZXHkEFZ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72C06687-B03B-493C-9196-7FBCA22E0E66}">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81F3C8-3890-485D-A5DA-90E70A49B591}">
          <x14:formula1>
            <xm:f>対象地域一覧!$A$1:$A$144</xm:f>
          </x14:formula1>
          <xm:sqref>C15:C44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3B7C-A4B0-4F25-98EB-0BF722C2C9F1}">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116</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jgyljUV7HGK/edcIP/y6A3QxE/yKUeB6CTQbwfi8mU8CTUyKj1Y60/oWXGmrjBQd0WoG2SYkCThHdNs5ZAFNnw==" saltValue="/q1g782EAUx98YZSmYDU2A=="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806E0448-1B54-430A-B9D2-B4CC7CACABB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7B843E-FBC3-48F0-8B3D-5EC3872A864E}">
          <x14:formula1>
            <xm:f>対象地域一覧!$A$1:$A$144</xm:f>
          </x14:formula1>
          <xm:sqref>C15:C44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9BD7-94BA-4B00-9DB2-9886B2ECFFF1}">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115</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u7+Oz6HGD6jwQyLj5MgpcBLtBTtHV/dZD6EKxj0PiHzFzk/+B10v4aVPBihPdOeSUA6nX/iGLfFnMbb2j50Ew==" saltValue="GeSF95EIFwBatFNvjETBL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5892C802-557F-484C-A317-EFBD6316B101}">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EE0511D-9B4C-49AC-AF0B-DB7FA7F0E8CA}">
          <x14:formula1>
            <xm:f>対象地域一覧!$A$1:$A$144</xm:f>
          </x14:formula1>
          <xm:sqref>C15:C44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9FAF-074F-40B4-8DA8-8B873B38FD6B}">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114</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UDNyw5Hw8pIq6ZcjqKJjWluHP3WzEP+aKU+0tefmxU/W8VhY9q/ebRK2epacxyDtJJ9bVTfKl7avaC1ztprC4Q==" saltValue="Ahls6cy4dVxiP85KLwQ7L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1D1D094C-F138-4244-A138-46E3BB55373D}">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A78AEB-E471-46B8-9D22-2AB417056392}">
          <x14:formula1>
            <xm:f>対象地域一覧!$A$1:$A$144</xm:f>
          </x14:formula1>
          <xm:sqref>C15:C44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32AD-A0D2-4DE9-B26C-BAE7F45C6DB7}">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113</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NBImp3Nbt6y6Fytax0GZFHiW52bAMso9woYYMw76GPy+PVGPMO9JPLYn5iP5QAile7LDNc8xoP6fWJO7knpj7A==" saltValue="OutvvLPnpJYHx5Ii7ehKP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D7512F0F-A5E4-4473-91F9-067339B8A743}">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80813F-7BC9-472C-B64A-BFCBD94076CB}">
          <x14:formula1>
            <xm:f>対象地域一覧!$A$1:$A$144</xm:f>
          </x14:formula1>
          <xm:sqref>C15:C44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614-B2EA-46C0-A435-D0513AB2A38A}">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112</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3H6q4hxKdxSHAElMyE3kBOq+SOY+2FN3ApeTKPQHzTYTqUX/VMJujUM7aKGXimxu25AWNXiQAjVSioT96YmyYw==" saltValue="YRiUyt1O26oxZoj8dvS3Zg=="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657DF549-01E4-417A-ABED-E7959548E367}">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B1373-954D-41A6-B9F5-B6A5E53D6DB0}">
          <x14:formula1>
            <xm:f>対象地域一覧!$A$1:$A$144</xm:f>
          </x14:formula1>
          <xm:sqref>C15:C44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44F0-E116-4C41-B8C3-266D91245C48}">
  <sheetPr codeName="Sheet16">
    <tabColor rgb="FFFF0000"/>
  </sheetPr>
  <dimension ref="A1:M20"/>
  <sheetViews>
    <sheetView view="pageBreakPreview" zoomScaleNormal="100" zoomScaleSheetLayoutView="100" workbookViewId="0">
      <selection activeCell="M12" sqref="M12"/>
    </sheetView>
  </sheetViews>
  <sheetFormatPr defaultRowHeight="11.85" x14ac:dyDescent="0.5"/>
  <cols>
    <col min="1" max="1" width="20.08984375" style="8" bestFit="1" customWidth="1"/>
    <col min="2" max="4" width="7.08984375" style="8" bestFit="1" customWidth="1"/>
    <col min="5" max="5" width="8" style="8" bestFit="1" customWidth="1"/>
    <col min="6" max="6" width="8.1796875" style="8" bestFit="1" customWidth="1"/>
    <col min="7" max="7" width="8" style="8" bestFit="1" customWidth="1"/>
    <col min="8" max="8" width="8.1796875" style="8" bestFit="1" customWidth="1"/>
    <col min="9" max="13" width="8.36328125" style="8" bestFit="1" customWidth="1"/>
    <col min="14" max="16384" width="8.7265625" style="8"/>
  </cols>
  <sheetData>
    <row r="1" spans="1:13" ht="20.05" customHeight="1" x14ac:dyDescent="0.5">
      <c r="A1" s="8" t="s">
        <v>80</v>
      </c>
    </row>
    <row r="2" spans="1:13" ht="20.05" customHeight="1" x14ac:dyDescent="0.5">
      <c r="A2" s="8" t="s">
        <v>81</v>
      </c>
    </row>
    <row r="3" spans="1:13" ht="20.05" customHeight="1" x14ac:dyDescent="0.5"/>
    <row r="4" spans="1:13" ht="20.05" customHeight="1" x14ac:dyDescent="0.5">
      <c r="A4" s="9" t="s">
        <v>82</v>
      </c>
      <c r="B4" s="148" t="str">
        <f>IF(基本情報入力シート!V7="","",基本情報入力シート!V7)</f>
        <v/>
      </c>
      <c r="C4" s="148"/>
      <c r="D4" s="148"/>
      <c r="E4" s="148"/>
      <c r="F4" s="148"/>
      <c r="G4" s="148"/>
      <c r="H4" s="148"/>
      <c r="I4" s="148"/>
      <c r="J4" s="148"/>
      <c r="K4" s="148"/>
      <c r="L4" s="148"/>
      <c r="M4" s="148"/>
    </row>
    <row r="5" spans="1:13" ht="20.05" customHeight="1" x14ac:dyDescent="0.5">
      <c r="A5" s="9" t="s">
        <v>15</v>
      </c>
      <c r="B5" s="148" t="str">
        <f>IF(基本情報入力シート!V18="","",基本情報入力シート!V18)</f>
        <v/>
      </c>
      <c r="C5" s="148"/>
      <c r="D5" s="148"/>
      <c r="E5" s="148"/>
      <c r="F5" s="148"/>
      <c r="G5" s="148"/>
      <c r="H5" s="148"/>
      <c r="I5" s="148"/>
      <c r="J5" s="148"/>
      <c r="K5" s="148"/>
      <c r="L5" s="148"/>
      <c r="M5" s="148"/>
    </row>
    <row r="6" spans="1:13" ht="20.05" customHeight="1" x14ac:dyDescent="0.5">
      <c r="A6" s="9" t="s">
        <v>16</v>
      </c>
      <c r="B6" s="148" t="str">
        <f>IF(基本情報入力シート!V19="","",基本情報入力シート!V19)</f>
        <v/>
      </c>
      <c r="C6" s="148"/>
      <c r="D6" s="148"/>
      <c r="E6" s="148"/>
      <c r="F6" s="148"/>
      <c r="G6" s="148"/>
      <c r="H6" s="148"/>
      <c r="I6" s="148"/>
      <c r="J6" s="148"/>
      <c r="K6" s="148"/>
      <c r="L6" s="148"/>
      <c r="M6" s="148"/>
    </row>
    <row r="7" spans="1:13" ht="20.05" customHeight="1" x14ac:dyDescent="0.5">
      <c r="A7" s="9" t="s">
        <v>17</v>
      </c>
      <c r="B7" s="148" t="str">
        <f>IF(基本情報入力シート!V20="","",基本情報入力シート!V20)</f>
        <v>小規模多機能型居宅介護</v>
      </c>
      <c r="C7" s="148"/>
      <c r="D7" s="148"/>
      <c r="E7" s="148"/>
      <c r="F7" s="148"/>
      <c r="G7" s="148"/>
      <c r="H7" s="148"/>
      <c r="I7" s="148"/>
      <c r="J7" s="148"/>
      <c r="K7" s="148"/>
      <c r="L7" s="148"/>
      <c r="M7" s="148"/>
    </row>
    <row r="8" spans="1:13" ht="20.05" customHeight="1" x14ac:dyDescent="0.5">
      <c r="A8" s="9" t="s">
        <v>73</v>
      </c>
      <c r="B8" s="149" t="str">
        <f>IF(基本情報入力シート!V21="","",基本情報入力シート!V21)</f>
        <v>別表第1の1　区分1　移動に片道20分以上の時間を要するサービス（特別地域加算対象地域内に居住する利用者を対象に行う場合）</v>
      </c>
      <c r="C8" s="149"/>
      <c r="D8" s="149"/>
      <c r="E8" s="149"/>
      <c r="F8" s="149"/>
      <c r="G8" s="149"/>
      <c r="H8" s="149"/>
      <c r="I8" s="149"/>
      <c r="J8" s="149"/>
      <c r="K8" s="149"/>
      <c r="L8" s="149"/>
      <c r="M8" s="149"/>
    </row>
    <row r="9" spans="1:13" ht="20.05" customHeight="1" x14ac:dyDescent="0.5"/>
    <row r="10" spans="1:13" ht="20.05" customHeight="1" x14ac:dyDescent="0.5">
      <c r="A10" s="8" t="s">
        <v>83</v>
      </c>
    </row>
    <row r="11" spans="1:13" ht="20.05" customHeight="1" x14ac:dyDescent="0.5">
      <c r="A11" s="9"/>
      <c r="B11" s="10" t="s">
        <v>57</v>
      </c>
      <c r="C11" s="10" t="s">
        <v>58</v>
      </c>
      <c r="D11" s="10" t="s">
        <v>59</v>
      </c>
      <c r="E11" s="10" t="s">
        <v>60</v>
      </c>
      <c r="F11" s="10" t="s">
        <v>61</v>
      </c>
      <c r="G11" s="10" t="s">
        <v>62</v>
      </c>
      <c r="H11" s="10" t="s">
        <v>63</v>
      </c>
      <c r="I11" s="10" t="s">
        <v>64</v>
      </c>
      <c r="J11" s="10" t="s">
        <v>65</v>
      </c>
      <c r="K11" s="10" t="s">
        <v>66</v>
      </c>
      <c r="L11" s="10" t="s">
        <v>67</v>
      </c>
      <c r="M11" s="10" t="s">
        <v>68</v>
      </c>
    </row>
    <row r="12" spans="1:13" ht="20.05" customHeight="1" x14ac:dyDescent="0.5">
      <c r="A12" s="9" t="s">
        <v>84</v>
      </c>
      <c r="B12" s="11">
        <f>'(附表2)実施状況報告（４月）'!$F$49</f>
        <v>0</v>
      </c>
      <c r="C12" s="11">
        <f>'(附表2)実施状況報告（５月）'!$F$49</f>
        <v>0</v>
      </c>
      <c r="D12" s="11">
        <f>'(附表2)実施状況報告（６月）'!$F$49</f>
        <v>0</v>
      </c>
      <c r="E12" s="11">
        <f>'(附表2)実施状況報告（７月）'!$F$49</f>
        <v>0</v>
      </c>
      <c r="F12" s="11">
        <f>'(附表2)実施状況報告（８月）'!$F$49</f>
        <v>0</v>
      </c>
      <c r="G12" s="11">
        <f>'(附表2)実施状況報告（９月）'!$F$49</f>
        <v>0</v>
      </c>
      <c r="H12" s="11">
        <f>'(附表2)実施状況報告（１０月）'!$F$49</f>
        <v>0</v>
      </c>
      <c r="I12" s="11">
        <f>'(附表2)実施状況報告（１１月）'!$F$49</f>
        <v>0</v>
      </c>
      <c r="J12" s="11">
        <f>'(附表2)実施状況報告（１２月）'!$F$49</f>
        <v>0</v>
      </c>
      <c r="K12" s="11">
        <f>'(附表2)実施状況報告（１月）'!$F$49</f>
        <v>0</v>
      </c>
      <c r="L12" s="11">
        <f>'(附表2)実施状況報告（２月）'!$F$49</f>
        <v>0</v>
      </c>
      <c r="M12" s="11">
        <f>'(附表2)実施状況報告（３月）'!$F$49</f>
        <v>0</v>
      </c>
    </row>
    <row r="13" spans="1:13" ht="20.05" customHeight="1" x14ac:dyDescent="0.5">
      <c r="A13" s="9" t="s">
        <v>69</v>
      </c>
      <c r="B13" s="11">
        <f>B12</f>
        <v>0</v>
      </c>
      <c r="C13" s="11">
        <f>SUM(B12:C12)</f>
        <v>0</v>
      </c>
      <c r="D13" s="11">
        <f>SUM(B12:D12)</f>
        <v>0</v>
      </c>
      <c r="E13" s="11">
        <f>SUM(B12:E12)</f>
        <v>0</v>
      </c>
      <c r="F13" s="11">
        <f>SUM(B12:F12)</f>
        <v>0</v>
      </c>
      <c r="G13" s="11">
        <f>SUM(B12:G12)</f>
        <v>0</v>
      </c>
      <c r="H13" s="11">
        <f>SUM(B12:H12)</f>
        <v>0</v>
      </c>
      <c r="I13" s="11">
        <f>SUM(B12:I12)</f>
        <v>0</v>
      </c>
      <c r="J13" s="11">
        <f>SUM(B12:J12)</f>
        <v>0</v>
      </c>
      <c r="K13" s="11">
        <f>SUM(B12:K12)</f>
        <v>0</v>
      </c>
      <c r="L13" s="11">
        <f>SUM(B12:L12)</f>
        <v>0</v>
      </c>
      <c r="M13" s="11">
        <f>SUM(B12:M12)</f>
        <v>0</v>
      </c>
    </row>
    <row r="14" spans="1:13" ht="20.05" customHeight="1" x14ac:dyDescent="0.5">
      <c r="A14" s="9" t="s">
        <v>70</v>
      </c>
      <c r="B14" s="12" t="str">
        <f>IF(B13&gt;933000,"×","〇")</f>
        <v>〇</v>
      </c>
      <c r="C14" s="12" t="str">
        <f t="shared" ref="C14:M14" si="0">IF(C13&gt;933000,"×","〇")</f>
        <v>〇</v>
      </c>
      <c r="D14" s="12" t="str">
        <f t="shared" si="0"/>
        <v>〇</v>
      </c>
      <c r="E14" s="12" t="str">
        <f t="shared" si="0"/>
        <v>〇</v>
      </c>
      <c r="F14" s="12" t="str">
        <f t="shared" si="0"/>
        <v>〇</v>
      </c>
      <c r="G14" s="12" t="str">
        <f t="shared" si="0"/>
        <v>〇</v>
      </c>
      <c r="H14" s="12" t="str">
        <f t="shared" si="0"/>
        <v>〇</v>
      </c>
      <c r="I14" s="12" t="str">
        <f t="shared" si="0"/>
        <v>〇</v>
      </c>
      <c r="J14" s="12" t="str">
        <f t="shared" si="0"/>
        <v>〇</v>
      </c>
      <c r="K14" s="12" t="str">
        <f t="shared" si="0"/>
        <v>〇</v>
      </c>
      <c r="L14" s="12" t="str">
        <f t="shared" si="0"/>
        <v>〇</v>
      </c>
      <c r="M14" s="12" t="str">
        <f t="shared" si="0"/>
        <v>〇</v>
      </c>
    </row>
    <row r="15" spans="1:13" ht="20.05" customHeight="1" x14ac:dyDescent="0.5"/>
    <row r="16" spans="1:13" ht="20.05" customHeight="1" x14ac:dyDescent="0.5"/>
    <row r="17" s="8" customFormat="1" ht="20.05" customHeight="1" x14ac:dyDescent="0.5"/>
    <row r="18" s="8" customFormat="1" ht="20.05" customHeight="1" x14ac:dyDescent="0.5"/>
    <row r="19" s="8" customFormat="1" ht="20.05" customHeight="1" x14ac:dyDescent="0.5"/>
    <row r="20" s="8" customFormat="1" ht="20.05" customHeight="1" x14ac:dyDescent="0.5"/>
  </sheetData>
  <sheetProtection algorithmName="SHA-512" hashValue="dsivYBpB4ZLRQT3ktfgy443knSHgISoWXvrRYM/ZCDHKpwGbGTSBDohg6/W/0w6T/IKJfRkprIQf06opnR/eqQ==" saltValue="2x18+llJfh3t7jOAgMsr3A=="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1159-89A8-4E3B-BADE-4E1B23406703}">
  <sheetPr>
    <tabColor theme="9" tint="0.59999389629810485"/>
  </sheetPr>
  <dimension ref="A1:EC28"/>
  <sheetViews>
    <sheetView view="pageBreakPreview" zoomScale="85" zoomScaleNormal="100" zoomScaleSheetLayoutView="85" workbookViewId="0">
      <selection activeCell="CY5" sqref="CY5:DV5"/>
    </sheetView>
  </sheetViews>
  <sheetFormatPr defaultColWidth="8.1796875" defaultRowHeight="11.85" x14ac:dyDescent="0.5"/>
  <cols>
    <col min="1" max="143" width="1.08984375" style="3" customWidth="1"/>
    <col min="144" max="16384" width="8.1796875" style="3"/>
  </cols>
  <sheetData>
    <row r="1" spans="1:132" x14ac:dyDescent="0.5">
      <c r="A1" s="15" t="s">
        <v>89</v>
      </c>
    </row>
    <row r="2" spans="1:132" ht="14.25" customHeight="1" x14ac:dyDescent="0.5"/>
    <row r="3" spans="1:132" ht="14.25" customHeight="1" x14ac:dyDescent="0.5">
      <c r="B3" s="123" t="s">
        <v>90</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row>
    <row r="4" spans="1:132" ht="14.25" customHeight="1" x14ac:dyDescent="0.5"/>
    <row r="5" spans="1:132" ht="16.149999999999999" customHeight="1" x14ac:dyDescent="0.5">
      <c r="CR5" s="124" t="s">
        <v>39</v>
      </c>
      <c r="CS5" s="124"/>
      <c r="CT5" s="124"/>
      <c r="CU5" s="124"/>
      <c r="CV5" s="124"/>
      <c r="CW5" s="124"/>
      <c r="CX5" s="124"/>
      <c r="CY5" s="125" t="str">
        <f>IF(基本情報入力シート!V7="","",基本情報入力シート!V7)</f>
        <v/>
      </c>
      <c r="CZ5" s="125"/>
      <c r="DA5" s="125"/>
      <c r="DB5" s="125"/>
      <c r="DC5" s="125"/>
      <c r="DD5" s="125"/>
      <c r="DE5" s="125"/>
      <c r="DF5" s="125"/>
      <c r="DG5" s="125"/>
      <c r="DH5" s="125"/>
      <c r="DI5" s="125"/>
      <c r="DJ5" s="125"/>
      <c r="DK5" s="125"/>
      <c r="DL5" s="125"/>
      <c r="DM5" s="125"/>
      <c r="DN5" s="125"/>
      <c r="DO5" s="125"/>
      <c r="DP5" s="125"/>
      <c r="DQ5" s="125"/>
      <c r="DR5" s="125"/>
      <c r="DS5" s="125"/>
      <c r="DT5" s="125"/>
      <c r="DU5" s="125"/>
      <c r="DV5" s="125"/>
    </row>
    <row r="6" spans="1:132" ht="7" customHeight="1" x14ac:dyDescent="0.5">
      <c r="DD6" s="5"/>
      <c r="DE6" s="5"/>
      <c r="DF6" s="5"/>
      <c r="DG6" s="5"/>
      <c r="DH6" s="5"/>
      <c r="DI6" s="5"/>
      <c r="DJ6" s="5"/>
      <c r="DK6" s="5"/>
      <c r="DL6" s="5"/>
    </row>
    <row r="7" spans="1:132" ht="29.95" customHeight="1" x14ac:dyDescent="0.5">
      <c r="B7" s="127" t="s">
        <v>15</v>
      </c>
      <c r="C7" s="127"/>
      <c r="D7" s="127"/>
      <c r="E7" s="127"/>
      <c r="F7" s="127"/>
      <c r="G7" s="127"/>
      <c r="H7" s="127"/>
      <c r="I7" s="127"/>
      <c r="J7" s="127"/>
      <c r="K7" s="127"/>
      <c r="L7" s="127"/>
      <c r="M7" s="127"/>
      <c r="N7" s="127"/>
      <c r="O7" s="127" t="s">
        <v>17</v>
      </c>
      <c r="P7" s="127"/>
      <c r="Q7" s="127"/>
      <c r="R7" s="127"/>
      <c r="S7" s="127"/>
      <c r="T7" s="127"/>
      <c r="U7" s="127"/>
      <c r="V7" s="127"/>
      <c r="W7" s="127"/>
      <c r="X7" s="127"/>
      <c r="Y7" s="127"/>
      <c r="Z7" s="127"/>
      <c r="AA7" s="127"/>
      <c r="AB7" s="190" t="s">
        <v>73</v>
      </c>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2"/>
      <c r="BO7" s="126" t="s">
        <v>48</v>
      </c>
      <c r="BP7" s="126"/>
      <c r="BQ7" s="126"/>
      <c r="BR7" s="126"/>
      <c r="BS7" s="126"/>
      <c r="BT7" s="126"/>
      <c r="BU7" s="126"/>
      <c r="BV7" s="126"/>
      <c r="BW7" s="126"/>
      <c r="BX7" s="126"/>
      <c r="BY7" s="126"/>
      <c r="BZ7" s="126"/>
      <c r="CA7" s="126" t="s">
        <v>29</v>
      </c>
      <c r="CB7" s="126"/>
      <c r="CC7" s="126"/>
      <c r="CD7" s="126"/>
      <c r="CE7" s="126"/>
      <c r="CF7" s="126"/>
      <c r="CG7" s="126"/>
      <c r="CH7" s="126"/>
      <c r="CI7" s="126"/>
      <c r="CJ7" s="126"/>
      <c r="CK7" s="126"/>
      <c r="CL7" s="126"/>
      <c r="CM7" s="127" t="s">
        <v>49</v>
      </c>
      <c r="CN7" s="127"/>
      <c r="CO7" s="127"/>
      <c r="CP7" s="127"/>
      <c r="CQ7" s="127"/>
      <c r="CR7" s="127"/>
      <c r="CS7" s="127"/>
      <c r="CT7" s="127"/>
      <c r="CU7" s="127"/>
      <c r="CV7" s="127"/>
      <c r="CW7" s="127"/>
      <c r="CX7" s="127"/>
      <c r="CY7" s="126" t="s">
        <v>91</v>
      </c>
      <c r="CZ7" s="126"/>
      <c r="DA7" s="126"/>
      <c r="DB7" s="126"/>
      <c r="DC7" s="126"/>
      <c r="DD7" s="126"/>
      <c r="DE7" s="126"/>
      <c r="DF7" s="126"/>
      <c r="DG7" s="126"/>
      <c r="DH7" s="126"/>
      <c r="DI7" s="126"/>
      <c r="DJ7" s="126"/>
      <c r="DK7" s="126" t="s">
        <v>92</v>
      </c>
      <c r="DL7" s="126"/>
      <c r="DM7" s="126"/>
      <c r="DN7" s="126"/>
      <c r="DO7" s="126"/>
      <c r="DP7" s="126"/>
      <c r="DQ7" s="126"/>
      <c r="DR7" s="126"/>
      <c r="DS7" s="126"/>
      <c r="DT7" s="126"/>
      <c r="DU7" s="126"/>
      <c r="DV7" s="126"/>
      <c r="DW7" s="16"/>
    </row>
    <row r="8" spans="1:132" ht="29.95" customHeight="1" x14ac:dyDescent="0.5">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93"/>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94"/>
      <c r="BO8" s="126" t="s">
        <v>71</v>
      </c>
      <c r="BP8" s="126"/>
      <c r="BQ8" s="126"/>
      <c r="BR8" s="126"/>
      <c r="BS8" s="126"/>
      <c r="BT8" s="126"/>
      <c r="BU8" s="126" t="s">
        <v>72</v>
      </c>
      <c r="BV8" s="126"/>
      <c r="BW8" s="126"/>
      <c r="BX8" s="126"/>
      <c r="BY8" s="126"/>
      <c r="BZ8" s="126"/>
      <c r="CA8" s="126" t="s">
        <v>71</v>
      </c>
      <c r="CB8" s="126"/>
      <c r="CC8" s="126"/>
      <c r="CD8" s="126"/>
      <c r="CE8" s="126"/>
      <c r="CF8" s="126"/>
      <c r="CG8" s="126" t="s">
        <v>72</v>
      </c>
      <c r="CH8" s="126"/>
      <c r="CI8" s="126"/>
      <c r="CJ8" s="126"/>
      <c r="CK8" s="126"/>
      <c r="CL8" s="126"/>
      <c r="CM8" s="126" t="s">
        <v>71</v>
      </c>
      <c r="CN8" s="126"/>
      <c r="CO8" s="126"/>
      <c r="CP8" s="126"/>
      <c r="CQ8" s="126"/>
      <c r="CR8" s="126"/>
      <c r="CS8" s="126" t="s">
        <v>72</v>
      </c>
      <c r="CT8" s="126"/>
      <c r="CU8" s="126"/>
      <c r="CV8" s="126"/>
      <c r="CW8" s="126"/>
      <c r="CX8" s="126"/>
      <c r="CY8" s="126" t="s">
        <v>71</v>
      </c>
      <c r="CZ8" s="126"/>
      <c r="DA8" s="126"/>
      <c r="DB8" s="126"/>
      <c r="DC8" s="126"/>
      <c r="DD8" s="126"/>
      <c r="DE8" s="126" t="s">
        <v>72</v>
      </c>
      <c r="DF8" s="126"/>
      <c r="DG8" s="126"/>
      <c r="DH8" s="126"/>
      <c r="DI8" s="126"/>
      <c r="DJ8" s="126"/>
      <c r="DK8" s="126" t="s">
        <v>71</v>
      </c>
      <c r="DL8" s="126"/>
      <c r="DM8" s="126"/>
      <c r="DN8" s="126"/>
      <c r="DO8" s="126"/>
      <c r="DP8" s="126"/>
      <c r="DQ8" s="126" t="s">
        <v>72</v>
      </c>
      <c r="DR8" s="126"/>
      <c r="DS8" s="126"/>
      <c r="DT8" s="126"/>
      <c r="DU8" s="126"/>
      <c r="DV8" s="126"/>
      <c r="DW8" s="17"/>
      <c r="DX8" s="18"/>
    </row>
    <row r="9" spans="1:132" ht="90" customHeight="1" x14ac:dyDescent="0.5">
      <c r="B9" s="128" t="str">
        <f>IF(基本情報入力シート!V18="","",基本情報入力シート!V18)</f>
        <v/>
      </c>
      <c r="C9" s="128"/>
      <c r="D9" s="128"/>
      <c r="E9" s="128"/>
      <c r="F9" s="128"/>
      <c r="G9" s="128"/>
      <c r="H9" s="128"/>
      <c r="I9" s="128"/>
      <c r="J9" s="128"/>
      <c r="K9" s="128"/>
      <c r="L9" s="128"/>
      <c r="M9" s="128"/>
      <c r="N9" s="128"/>
      <c r="O9" s="128" t="str">
        <f>IF(基本情報入力シート!V20="","",基本情報入力シート!V20)</f>
        <v>小規模多機能型居宅介護</v>
      </c>
      <c r="P9" s="128"/>
      <c r="Q9" s="128"/>
      <c r="R9" s="128"/>
      <c r="S9" s="128"/>
      <c r="T9" s="128"/>
      <c r="U9" s="128"/>
      <c r="V9" s="128"/>
      <c r="W9" s="128"/>
      <c r="X9" s="128"/>
      <c r="Y9" s="128"/>
      <c r="Z9" s="128"/>
      <c r="AA9" s="128"/>
      <c r="AB9" s="128" t="str">
        <f>IF(基本情報入力シート!V21="","",基本情報入力シート!V21)</f>
        <v>別表第1の1　区分1　移動に片道20分以上の時間を要するサービス（特別地域加算対象地域内に居住する利用者を対象に行う場合）</v>
      </c>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87">
        <f>'(附表１－１)(附表１－２)補助金所要額調'!BI8</f>
        <v>0</v>
      </c>
      <c r="BP9" s="188"/>
      <c r="BQ9" s="188"/>
      <c r="BR9" s="188"/>
      <c r="BS9" s="188"/>
      <c r="BT9" s="189"/>
      <c r="BU9" s="186">
        <f>'(附表５－１)(附表５－２)年間実績報告'!BI8</f>
        <v>0</v>
      </c>
      <c r="BV9" s="186"/>
      <c r="BW9" s="186"/>
      <c r="BX9" s="186"/>
      <c r="BY9" s="186"/>
      <c r="BZ9" s="186"/>
      <c r="CA9" s="183">
        <f>'(附表１－１)(附表１－２)補助金所要額調'!BS8</f>
        <v>0</v>
      </c>
      <c r="CB9" s="184"/>
      <c r="CC9" s="184"/>
      <c r="CD9" s="184"/>
      <c r="CE9" s="184"/>
      <c r="CF9" s="185"/>
      <c r="CG9" s="183">
        <f>'(附表５－１)(附表５－２)年間実績報告'!BS8</f>
        <v>0</v>
      </c>
      <c r="CH9" s="184"/>
      <c r="CI9" s="184"/>
      <c r="CJ9" s="184"/>
      <c r="CK9" s="184"/>
      <c r="CL9" s="185"/>
      <c r="CM9" s="183">
        <f>'(附表１－１)(附表１－２)補助金所要額調'!CC8</f>
        <v>0</v>
      </c>
      <c r="CN9" s="184"/>
      <c r="CO9" s="184"/>
      <c r="CP9" s="184"/>
      <c r="CQ9" s="184"/>
      <c r="CR9" s="185"/>
      <c r="CS9" s="183">
        <f>'(附表５－１)(附表５－２)年間実績報告'!CC8</f>
        <v>0</v>
      </c>
      <c r="CT9" s="184"/>
      <c r="CU9" s="184"/>
      <c r="CV9" s="184"/>
      <c r="CW9" s="184"/>
      <c r="CX9" s="185"/>
      <c r="CY9" s="183">
        <f>'(附表１－１)(附表１－２)補助金所要額調'!CM8</f>
        <v>0</v>
      </c>
      <c r="CZ9" s="184"/>
      <c r="DA9" s="184"/>
      <c r="DB9" s="184"/>
      <c r="DC9" s="184"/>
      <c r="DD9" s="185"/>
      <c r="DE9" s="183">
        <f>'(附表５－１)(附表５－２)年間実績報告'!CM8</f>
        <v>0</v>
      </c>
      <c r="DF9" s="184"/>
      <c r="DG9" s="184"/>
      <c r="DH9" s="184"/>
      <c r="DI9" s="184"/>
      <c r="DJ9" s="185"/>
      <c r="DK9" s="183">
        <f>'(附表１－１)(附表１－２)補助金所要額調'!CW8</f>
        <v>0</v>
      </c>
      <c r="DL9" s="184"/>
      <c r="DM9" s="184"/>
      <c r="DN9" s="184"/>
      <c r="DO9" s="184"/>
      <c r="DP9" s="185"/>
      <c r="DQ9" s="186">
        <f>'(附表５－１)(附表５－２)年間実績報告'!CW8</f>
        <v>0</v>
      </c>
      <c r="DR9" s="186"/>
      <c r="DS9" s="186"/>
      <c r="DT9" s="186"/>
      <c r="DU9" s="186"/>
      <c r="DV9" s="186"/>
      <c r="DW9" s="19"/>
      <c r="DX9" s="20"/>
    </row>
    <row r="10" spans="1:132" ht="7" customHeight="1" x14ac:dyDescent="0.5"/>
    <row r="11" spans="1:132" ht="15.05" customHeight="1" x14ac:dyDescent="0.5">
      <c r="B11" s="3" t="s">
        <v>56</v>
      </c>
    </row>
    <row r="12" spans="1:132" ht="7" customHeight="1" x14ac:dyDescent="0.5"/>
    <row r="13" spans="1:132" ht="16.7" customHeight="1" x14ac:dyDescent="0.5">
      <c r="A13" s="15" t="s">
        <v>93</v>
      </c>
    </row>
    <row r="14" spans="1:132" ht="20.05" customHeight="1" x14ac:dyDescent="0.5">
      <c r="B14" s="6" t="s">
        <v>94</v>
      </c>
      <c r="BT14" s="124" t="s">
        <v>39</v>
      </c>
      <c r="BU14" s="124"/>
      <c r="BV14" s="124"/>
      <c r="BW14" s="124"/>
      <c r="BX14" s="124"/>
      <c r="BY14" s="124"/>
      <c r="BZ14" s="124"/>
      <c r="CA14" s="125" t="str">
        <f>IF(基本情報入力シート!V7="","",基本情報入力シート!V7)</f>
        <v/>
      </c>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row>
    <row r="15" spans="1:132" ht="16.149999999999999" customHeight="1" x14ac:dyDescent="0.5">
      <c r="BT15" s="131" t="s">
        <v>15</v>
      </c>
      <c r="BU15" s="131"/>
      <c r="BV15" s="131"/>
      <c r="BW15" s="131"/>
      <c r="BX15" s="131"/>
      <c r="BY15" s="131"/>
      <c r="BZ15" s="131"/>
      <c r="CA15" s="125" t="str">
        <f>IF(基本情報入力シート!V18="","",基本情報入力シート!V18)</f>
        <v/>
      </c>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row>
    <row r="16" spans="1:132" ht="7" customHeight="1" x14ac:dyDescent="0.5">
      <c r="CP16" s="5"/>
    </row>
    <row r="17" spans="2:133" ht="29.95" customHeight="1" x14ac:dyDescent="0.5">
      <c r="B17" s="180" t="s">
        <v>19</v>
      </c>
      <c r="C17" s="180"/>
      <c r="D17" s="180"/>
      <c r="E17" s="180"/>
      <c r="F17" s="180"/>
      <c r="G17" s="180"/>
      <c r="H17" s="169" t="s">
        <v>51</v>
      </c>
      <c r="I17" s="170"/>
      <c r="J17" s="170"/>
      <c r="K17" s="170"/>
      <c r="L17" s="170"/>
      <c r="M17" s="170"/>
      <c r="N17" s="170"/>
      <c r="O17" s="171"/>
      <c r="P17" s="177" t="s">
        <v>52</v>
      </c>
      <c r="Q17" s="178"/>
      <c r="R17" s="178"/>
      <c r="S17" s="178"/>
      <c r="T17" s="178"/>
      <c r="U17" s="178"/>
      <c r="V17" s="178"/>
      <c r="W17" s="179"/>
      <c r="X17" s="165" t="s">
        <v>19</v>
      </c>
      <c r="Y17" s="166"/>
      <c r="Z17" s="166"/>
      <c r="AA17" s="166"/>
      <c r="AB17" s="166"/>
      <c r="AC17" s="166"/>
      <c r="AD17" s="169" t="s">
        <v>51</v>
      </c>
      <c r="AE17" s="170"/>
      <c r="AF17" s="170"/>
      <c r="AG17" s="170"/>
      <c r="AH17" s="170"/>
      <c r="AI17" s="170"/>
      <c r="AJ17" s="170"/>
      <c r="AK17" s="171"/>
      <c r="AL17" s="177" t="s">
        <v>52</v>
      </c>
      <c r="AM17" s="178"/>
      <c r="AN17" s="178"/>
      <c r="AO17" s="178"/>
      <c r="AP17" s="178"/>
      <c r="AQ17" s="178"/>
      <c r="AR17" s="178"/>
      <c r="AS17" s="179"/>
      <c r="AT17" s="165" t="s">
        <v>19</v>
      </c>
      <c r="AU17" s="166"/>
      <c r="AV17" s="166"/>
      <c r="AW17" s="166"/>
      <c r="AX17" s="166"/>
      <c r="AY17" s="166"/>
      <c r="AZ17" s="169" t="s">
        <v>51</v>
      </c>
      <c r="BA17" s="170"/>
      <c r="BB17" s="170"/>
      <c r="BC17" s="170"/>
      <c r="BD17" s="170"/>
      <c r="BE17" s="170"/>
      <c r="BF17" s="170"/>
      <c r="BG17" s="171"/>
      <c r="BH17" s="177" t="s">
        <v>52</v>
      </c>
      <c r="BI17" s="178"/>
      <c r="BJ17" s="178"/>
      <c r="BK17" s="178"/>
      <c r="BL17" s="178"/>
      <c r="BM17" s="178"/>
      <c r="BN17" s="178"/>
      <c r="BO17" s="179"/>
      <c r="BP17" s="165" t="s">
        <v>19</v>
      </c>
      <c r="BQ17" s="166"/>
      <c r="BR17" s="166"/>
      <c r="BS17" s="166"/>
      <c r="BT17" s="166"/>
      <c r="BU17" s="166"/>
      <c r="BV17" s="169" t="s">
        <v>51</v>
      </c>
      <c r="BW17" s="170"/>
      <c r="BX17" s="170"/>
      <c r="BY17" s="170"/>
      <c r="BZ17" s="170"/>
      <c r="CA17" s="170"/>
      <c r="CB17" s="170"/>
      <c r="CC17" s="171"/>
      <c r="CD17" s="177" t="s">
        <v>52</v>
      </c>
      <c r="CE17" s="178"/>
      <c r="CF17" s="178"/>
      <c r="CG17" s="178"/>
      <c r="CH17" s="178"/>
      <c r="CI17" s="178"/>
      <c r="CJ17" s="178"/>
      <c r="CK17" s="179"/>
      <c r="CL17" s="165" t="s">
        <v>19</v>
      </c>
      <c r="CM17" s="166"/>
      <c r="CN17" s="166"/>
      <c r="CO17" s="166"/>
      <c r="CP17" s="166"/>
      <c r="CQ17" s="166"/>
      <c r="CR17" s="169" t="s">
        <v>51</v>
      </c>
      <c r="CS17" s="170"/>
      <c r="CT17" s="170"/>
      <c r="CU17" s="170"/>
      <c r="CV17" s="170"/>
      <c r="CW17" s="170"/>
      <c r="CX17" s="170"/>
      <c r="CY17" s="171"/>
      <c r="CZ17" s="177" t="s">
        <v>52</v>
      </c>
      <c r="DA17" s="178"/>
      <c r="DB17" s="178"/>
      <c r="DC17" s="178"/>
      <c r="DD17" s="178"/>
      <c r="DE17" s="178"/>
      <c r="DF17" s="178"/>
      <c r="DG17" s="182"/>
      <c r="DH17" s="172"/>
      <c r="DI17" s="172"/>
      <c r="DJ17" s="172"/>
      <c r="DK17" s="172"/>
      <c r="DL17" s="172"/>
      <c r="DM17" s="172"/>
      <c r="DN17" s="173"/>
      <c r="DO17" s="173"/>
      <c r="DP17" s="173"/>
      <c r="DQ17" s="173"/>
      <c r="DR17" s="173"/>
      <c r="DS17" s="173"/>
      <c r="DT17" s="173"/>
      <c r="DU17" s="173"/>
      <c r="DV17" s="174"/>
      <c r="DW17" s="174"/>
      <c r="DX17" s="174"/>
      <c r="DY17" s="174"/>
      <c r="DZ17" s="174"/>
      <c r="EA17" s="174"/>
      <c r="EB17" s="174"/>
      <c r="EC17" s="174"/>
    </row>
    <row r="18" spans="2:133" ht="18" customHeight="1" thickBot="1" x14ac:dyDescent="0.55000000000000004">
      <c r="B18" s="181"/>
      <c r="C18" s="181"/>
      <c r="D18" s="181"/>
      <c r="E18" s="181"/>
      <c r="F18" s="181"/>
      <c r="G18" s="181"/>
      <c r="H18" s="164" t="s">
        <v>95</v>
      </c>
      <c r="I18" s="175"/>
      <c r="J18" s="175"/>
      <c r="K18" s="176"/>
      <c r="L18" s="164" t="s">
        <v>72</v>
      </c>
      <c r="M18" s="175"/>
      <c r="N18" s="175"/>
      <c r="O18" s="176"/>
      <c r="P18" s="163" t="s">
        <v>95</v>
      </c>
      <c r="Q18" s="163"/>
      <c r="R18" s="163"/>
      <c r="S18" s="163"/>
      <c r="T18" s="163" t="s">
        <v>72</v>
      </c>
      <c r="U18" s="163"/>
      <c r="V18" s="163"/>
      <c r="W18" s="164"/>
      <c r="X18" s="167"/>
      <c r="Y18" s="168"/>
      <c r="Z18" s="168"/>
      <c r="AA18" s="168"/>
      <c r="AB18" s="168"/>
      <c r="AC18" s="168"/>
      <c r="AD18" s="164" t="s">
        <v>95</v>
      </c>
      <c r="AE18" s="175"/>
      <c r="AF18" s="175"/>
      <c r="AG18" s="176"/>
      <c r="AH18" s="164" t="s">
        <v>72</v>
      </c>
      <c r="AI18" s="175"/>
      <c r="AJ18" s="175"/>
      <c r="AK18" s="176"/>
      <c r="AL18" s="163" t="s">
        <v>95</v>
      </c>
      <c r="AM18" s="163"/>
      <c r="AN18" s="163"/>
      <c r="AO18" s="163"/>
      <c r="AP18" s="163" t="s">
        <v>72</v>
      </c>
      <c r="AQ18" s="163"/>
      <c r="AR18" s="163"/>
      <c r="AS18" s="164"/>
      <c r="AT18" s="167"/>
      <c r="AU18" s="168"/>
      <c r="AV18" s="168"/>
      <c r="AW18" s="168"/>
      <c r="AX18" s="168"/>
      <c r="AY18" s="168"/>
      <c r="AZ18" s="163" t="s">
        <v>95</v>
      </c>
      <c r="BA18" s="163"/>
      <c r="BB18" s="163"/>
      <c r="BC18" s="163"/>
      <c r="BD18" s="163" t="s">
        <v>72</v>
      </c>
      <c r="BE18" s="163"/>
      <c r="BF18" s="163"/>
      <c r="BG18" s="163"/>
      <c r="BH18" s="163" t="s">
        <v>95</v>
      </c>
      <c r="BI18" s="163"/>
      <c r="BJ18" s="163"/>
      <c r="BK18" s="163"/>
      <c r="BL18" s="163" t="s">
        <v>72</v>
      </c>
      <c r="BM18" s="163"/>
      <c r="BN18" s="163"/>
      <c r="BO18" s="164"/>
      <c r="BP18" s="167"/>
      <c r="BQ18" s="168"/>
      <c r="BR18" s="168"/>
      <c r="BS18" s="168"/>
      <c r="BT18" s="168"/>
      <c r="BU18" s="168"/>
      <c r="BV18" s="163" t="s">
        <v>95</v>
      </c>
      <c r="BW18" s="163"/>
      <c r="BX18" s="163"/>
      <c r="BY18" s="163"/>
      <c r="BZ18" s="163" t="s">
        <v>72</v>
      </c>
      <c r="CA18" s="163"/>
      <c r="CB18" s="163"/>
      <c r="CC18" s="163"/>
      <c r="CD18" s="163" t="s">
        <v>95</v>
      </c>
      <c r="CE18" s="163"/>
      <c r="CF18" s="163"/>
      <c r="CG18" s="163"/>
      <c r="CH18" s="163" t="s">
        <v>72</v>
      </c>
      <c r="CI18" s="163"/>
      <c r="CJ18" s="163"/>
      <c r="CK18" s="164"/>
      <c r="CL18" s="167"/>
      <c r="CM18" s="168"/>
      <c r="CN18" s="168"/>
      <c r="CO18" s="168"/>
      <c r="CP18" s="168"/>
      <c r="CQ18" s="168"/>
      <c r="CR18" s="163" t="s">
        <v>95</v>
      </c>
      <c r="CS18" s="163"/>
      <c r="CT18" s="163"/>
      <c r="CU18" s="163"/>
      <c r="CV18" s="163" t="s">
        <v>72</v>
      </c>
      <c r="CW18" s="163"/>
      <c r="CX18" s="163"/>
      <c r="CY18" s="163"/>
      <c r="CZ18" s="163" t="s">
        <v>95</v>
      </c>
      <c r="DA18" s="163"/>
      <c r="DB18" s="163"/>
      <c r="DC18" s="163"/>
      <c r="DD18" s="163" t="s">
        <v>72</v>
      </c>
      <c r="DE18" s="163"/>
      <c r="DF18" s="163"/>
      <c r="DG18" s="163"/>
      <c r="DH18" s="172"/>
      <c r="DI18" s="172"/>
      <c r="DJ18" s="172"/>
      <c r="DK18" s="172"/>
      <c r="DL18" s="172"/>
      <c r="DM18" s="172"/>
      <c r="DN18" s="173"/>
      <c r="DO18" s="173"/>
      <c r="DP18" s="173"/>
      <c r="DQ18" s="173"/>
      <c r="DR18" s="173"/>
      <c r="DS18" s="173"/>
      <c r="DT18" s="173"/>
      <c r="DU18" s="173"/>
      <c r="DV18" s="173"/>
      <c r="DW18" s="173"/>
      <c r="DX18" s="173"/>
      <c r="DY18" s="173"/>
      <c r="DZ18" s="173"/>
      <c r="EA18" s="173"/>
      <c r="EB18" s="173"/>
      <c r="EC18" s="173"/>
    </row>
    <row r="19" spans="2:133" s="21" customFormat="1" ht="18" customHeight="1" thickTop="1" x14ac:dyDescent="0.5">
      <c r="B19" s="136" t="s">
        <v>125</v>
      </c>
      <c r="C19" s="136"/>
      <c r="D19" s="136"/>
      <c r="E19" s="136"/>
      <c r="F19" s="136"/>
      <c r="G19" s="136"/>
      <c r="H19" s="152">
        <f>'(附表１－１)(附表１－２)補助金所要額調'!H17</f>
        <v>0</v>
      </c>
      <c r="I19" s="152"/>
      <c r="J19" s="152"/>
      <c r="K19" s="152"/>
      <c r="L19" s="160">
        <f>'(附表５－１)(附表５－２)年間実績報告'!H17</f>
        <v>0</v>
      </c>
      <c r="M19" s="161"/>
      <c r="N19" s="161"/>
      <c r="O19" s="162"/>
      <c r="P19" s="152">
        <f>'(附表１－１)(附表１－２)補助金所要額調'!O17</f>
        <v>0</v>
      </c>
      <c r="Q19" s="152"/>
      <c r="R19" s="152"/>
      <c r="S19" s="152"/>
      <c r="T19" s="160">
        <f>'(附表５－１)(附表５－２)年間実績報告'!O17</f>
        <v>0</v>
      </c>
      <c r="U19" s="161"/>
      <c r="V19" s="161"/>
      <c r="W19" s="161"/>
      <c r="X19" s="115" t="s">
        <v>135</v>
      </c>
      <c r="Y19" s="116"/>
      <c r="Z19" s="116"/>
      <c r="AA19" s="116"/>
      <c r="AB19" s="116"/>
      <c r="AC19" s="117"/>
      <c r="AD19" s="152">
        <f>'(附表１－１)(附表１－２)補助金所要額調'!AB17</f>
        <v>0</v>
      </c>
      <c r="AE19" s="152"/>
      <c r="AF19" s="152"/>
      <c r="AG19" s="152"/>
      <c r="AH19" s="152">
        <f>'(附表５－１)(附表５－２)年間実績報告'!AB17</f>
        <v>0</v>
      </c>
      <c r="AI19" s="152"/>
      <c r="AJ19" s="152"/>
      <c r="AK19" s="152"/>
      <c r="AL19" s="152">
        <f>'(附表１－１)(附表１－２)補助金所要額調'!AI17</f>
        <v>0</v>
      </c>
      <c r="AM19" s="152"/>
      <c r="AN19" s="152"/>
      <c r="AO19" s="152"/>
      <c r="AP19" s="152">
        <f>'(附表５－１)(附表５－２)年間実績報告'!AI17</f>
        <v>0</v>
      </c>
      <c r="AQ19" s="152"/>
      <c r="AR19" s="152"/>
      <c r="AS19" s="156"/>
      <c r="AT19" s="105" t="s">
        <v>145</v>
      </c>
      <c r="AU19" s="106"/>
      <c r="AV19" s="106"/>
      <c r="AW19" s="106"/>
      <c r="AX19" s="106"/>
      <c r="AY19" s="107"/>
      <c r="AZ19" s="152">
        <f>'(附表１－１)(附表１－２)補助金所要額調'!AV17</f>
        <v>0</v>
      </c>
      <c r="BA19" s="152"/>
      <c r="BB19" s="152"/>
      <c r="BC19" s="152"/>
      <c r="BD19" s="152">
        <f>'(附表５－１)(附表５－２)年間実績報告'!AV17</f>
        <v>0</v>
      </c>
      <c r="BE19" s="152"/>
      <c r="BF19" s="152"/>
      <c r="BG19" s="152"/>
      <c r="BH19" s="152">
        <f>'(附表１－１)(附表１－２)補助金所要額調'!BC17</f>
        <v>0</v>
      </c>
      <c r="BI19" s="152"/>
      <c r="BJ19" s="152"/>
      <c r="BK19" s="152"/>
      <c r="BL19" s="152">
        <f>'(附表５－１)(附表５－２)年間実績報告'!BC17</f>
        <v>0</v>
      </c>
      <c r="BM19" s="152"/>
      <c r="BN19" s="152"/>
      <c r="BO19" s="156"/>
      <c r="BP19" s="105" t="s">
        <v>155</v>
      </c>
      <c r="BQ19" s="106"/>
      <c r="BR19" s="106"/>
      <c r="BS19" s="106"/>
      <c r="BT19" s="106"/>
      <c r="BU19" s="107"/>
      <c r="BV19" s="152">
        <f>'(附表１－１)(附表１－２)補助金所要額調'!BP17</f>
        <v>0</v>
      </c>
      <c r="BW19" s="152"/>
      <c r="BX19" s="152"/>
      <c r="BY19" s="152"/>
      <c r="BZ19" s="152">
        <f>'(附表５－１)(附表５－２)年間実績報告'!BP17</f>
        <v>0</v>
      </c>
      <c r="CA19" s="152"/>
      <c r="CB19" s="152"/>
      <c r="CC19" s="152"/>
      <c r="CD19" s="152">
        <f>'(附表１－１)(附表１－２)補助金所要額調'!BW17</f>
        <v>0</v>
      </c>
      <c r="CE19" s="152"/>
      <c r="CF19" s="152"/>
      <c r="CG19" s="152"/>
      <c r="CH19" s="152">
        <f>'(附表５－１)(附表５－２)年間実績報告'!BW17</f>
        <v>0</v>
      </c>
      <c r="CI19" s="152"/>
      <c r="CJ19" s="152"/>
      <c r="CK19" s="156"/>
      <c r="CL19" s="105" t="s">
        <v>165</v>
      </c>
      <c r="CM19" s="106"/>
      <c r="CN19" s="106"/>
      <c r="CO19" s="106"/>
      <c r="CP19" s="106"/>
      <c r="CQ19" s="107"/>
      <c r="CR19" s="152">
        <f>'(附表１－１)(附表１－２)補助金所要額調'!CJ17</f>
        <v>0</v>
      </c>
      <c r="CS19" s="152"/>
      <c r="CT19" s="152"/>
      <c r="CU19" s="152"/>
      <c r="CV19" s="152">
        <f>'(附表５－１)(附表５－２)年間実績報告'!CJ17</f>
        <v>0</v>
      </c>
      <c r="CW19" s="152"/>
      <c r="CX19" s="152"/>
      <c r="CY19" s="152"/>
      <c r="CZ19" s="152">
        <f>'(附表１－１)(附表１－２)補助金所要額調'!CQ17</f>
        <v>0</v>
      </c>
      <c r="DA19" s="152"/>
      <c r="DB19" s="152"/>
      <c r="DC19" s="152"/>
      <c r="DD19" s="152">
        <f>'(附表５－１)(附表５－２)年間実績報告'!CQ17</f>
        <v>0</v>
      </c>
      <c r="DE19" s="152"/>
      <c r="DF19" s="152"/>
      <c r="DG19" s="152"/>
      <c r="DH19" s="151"/>
      <c r="DI19" s="151"/>
      <c r="DJ19" s="151"/>
      <c r="DK19" s="151"/>
      <c r="DL19" s="151"/>
      <c r="DM19" s="151"/>
      <c r="DN19" s="150"/>
      <c r="DO19" s="150"/>
      <c r="DP19" s="150"/>
      <c r="DQ19" s="150"/>
      <c r="DR19" s="150"/>
      <c r="DS19" s="150"/>
      <c r="DT19" s="150"/>
      <c r="DU19" s="150"/>
      <c r="DV19" s="150"/>
      <c r="DW19" s="150"/>
      <c r="DX19" s="150"/>
      <c r="DY19" s="150"/>
      <c r="DZ19" s="150"/>
      <c r="EA19" s="150"/>
      <c r="EB19" s="150"/>
      <c r="EC19" s="150"/>
    </row>
    <row r="20" spans="2:133" s="21" customFormat="1" ht="18" customHeight="1" x14ac:dyDescent="0.5">
      <c r="B20" s="136" t="s">
        <v>126</v>
      </c>
      <c r="C20" s="136"/>
      <c r="D20" s="136"/>
      <c r="E20" s="136"/>
      <c r="F20" s="136"/>
      <c r="G20" s="136"/>
      <c r="H20" s="152">
        <f>'(附表１－１)(附表１－２)補助金所要額調'!H18</f>
        <v>0</v>
      </c>
      <c r="I20" s="152"/>
      <c r="J20" s="152"/>
      <c r="K20" s="152"/>
      <c r="L20" s="153">
        <f>'(附表５－１)(附表５－２)年間実績報告'!H18</f>
        <v>0</v>
      </c>
      <c r="M20" s="154"/>
      <c r="N20" s="154"/>
      <c r="O20" s="155"/>
      <c r="P20" s="152">
        <f>'(附表１－１)(附表１－２)補助金所要額調'!O18</f>
        <v>0</v>
      </c>
      <c r="Q20" s="152"/>
      <c r="R20" s="152"/>
      <c r="S20" s="152"/>
      <c r="T20" s="153">
        <f>'(附表５－１)(附表５－２)年間実績報告'!O18</f>
        <v>0</v>
      </c>
      <c r="U20" s="154"/>
      <c r="V20" s="154"/>
      <c r="W20" s="157"/>
      <c r="X20" s="115" t="s">
        <v>136</v>
      </c>
      <c r="Y20" s="116"/>
      <c r="Z20" s="116"/>
      <c r="AA20" s="116"/>
      <c r="AB20" s="116"/>
      <c r="AC20" s="117"/>
      <c r="AD20" s="152">
        <f>'(附表１－１)(附表１－２)補助金所要額調'!AB18</f>
        <v>0</v>
      </c>
      <c r="AE20" s="152"/>
      <c r="AF20" s="152"/>
      <c r="AG20" s="152"/>
      <c r="AH20" s="152">
        <f>'(附表５－１)(附表５－２)年間実績報告'!AB18</f>
        <v>0</v>
      </c>
      <c r="AI20" s="152"/>
      <c r="AJ20" s="152"/>
      <c r="AK20" s="152"/>
      <c r="AL20" s="152">
        <f>'(附表１－１)(附表１－２)補助金所要額調'!AI18</f>
        <v>0</v>
      </c>
      <c r="AM20" s="152"/>
      <c r="AN20" s="152"/>
      <c r="AO20" s="152"/>
      <c r="AP20" s="153">
        <f>'(附表５－１)(附表５－２)年間実績報告'!AI18</f>
        <v>0</v>
      </c>
      <c r="AQ20" s="154"/>
      <c r="AR20" s="154"/>
      <c r="AS20" s="157"/>
      <c r="AT20" s="105" t="s">
        <v>146</v>
      </c>
      <c r="AU20" s="106"/>
      <c r="AV20" s="106"/>
      <c r="AW20" s="106"/>
      <c r="AX20" s="106"/>
      <c r="AY20" s="107"/>
      <c r="AZ20" s="152">
        <f>'(附表１－１)(附表１－２)補助金所要額調'!AV18</f>
        <v>0</v>
      </c>
      <c r="BA20" s="152"/>
      <c r="BB20" s="152"/>
      <c r="BC20" s="152"/>
      <c r="BD20" s="152">
        <f>'(附表５－１)(附表５－２)年間実績報告'!AV18</f>
        <v>0</v>
      </c>
      <c r="BE20" s="152"/>
      <c r="BF20" s="152"/>
      <c r="BG20" s="152"/>
      <c r="BH20" s="152">
        <f>'(附表１－１)(附表１－２)補助金所要額調'!BC18</f>
        <v>0</v>
      </c>
      <c r="BI20" s="152"/>
      <c r="BJ20" s="152"/>
      <c r="BK20" s="152"/>
      <c r="BL20" s="152">
        <f>'(附表５－１)(附表５－２)年間実績報告'!BC18</f>
        <v>0</v>
      </c>
      <c r="BM20" s="152"/>
      <c r="BN20" s="152"/>
      <c r="BO20" s="156"/>
      <c r="BP20" s="105" t="s">
        <v>156</v>
      </c>
      <c r="BQ20" s="106"/>
      <c r="BR20" s="106"/>
      <c r="BS20" s="106"/>
      <c r="BT20" s="106"/>
      <c r="BU20" s="107"/>
      <c r="BV20" s="152">
        <f>'(附表１－１)(附表１－２)補助金所要額調'!BP18</f>
        <v>0</v>
      </c>
      <c r="BW20" s="152"/>
      <c r="BX20" s="152"/>
      <c r="BY20" s="152"/>
      <c r="BZ20" s="152">
        <f>'(附表５－１)(附表５－２)年間実績報告'!BP18</f>
        <v>0</v>
      </c>
      <c r="CA20" s="152"/>
      <c r="CB20" s="152"/>
      <c r="CC20" s="152"/>
      <c r="CD20" s="152">
        <f>'(附表１－１)(附表１－２)補助金所要額調'!BW18</f>
        <v>0</v>
      </c>
      <c r="CE20" s="152"/>
      <c r="CF20" s="152"/>
      <c r="CG20" s="152"/>
      <c r="CH20" s="153">
        <f>'(附表５－１)(附表５－２)年間実績報告'!BW18</f>
        <v>0</v>
      </c>
      <c r="CI20" s="154"/>
      <c r="CJ20" s="154"/>
      <c r="CK20" s="157"/>
      <c r="CL20" s="105" t="s">
        <v>166</v>
      </c>
      <c r="CM20" s="106"/>
      <c r="CN20" s="106"/>
      <c r="CO20" s="106"/>
      <c r="CP20" s="106"/>
      <c r="CQ20" s="107"/>
      <c r="CR20" s="152">
        <f>'(附表１－１)(附表１－２)補助金所要額調'!CJ18</f>
        <v>0</v>
      </c>
      <c r="CS20" s="152"/>
      <c r="CT20" s="152"/>
      <c r="CU20" s="152"/>
      <c r="CV20" s="152">
        <f>'(附表５－１)(附表５－２)年間実績報告'!CJ18</f>
        <v>0</v>
      </c>
      <c r="CW20" s="152"/>
      <c r="CX20" s="152"/>
      <c r="CY20" s="152"/>
      <c r="CZ20" s="152">
        <f>'(附表１－１)(附表１－２)補助金所要額調'!CQ18</f>
        <v>0</v>
      </c>
      <c r="DA20" s="152"/>
      <c r="DB20" s="152"/>
      <c r="DC20" s="152"/>
      <c r="DD20" s="152">
        <f>'(附表５－１)(附表５－２)年間実績報告'!CQ18</f>
        <v>0</v>
      </c>
      <c r="DE20" s="152"/>
      <c r="DF20" s="152"/>
      <c r="DG20" s="152"/>
      <c r="DH20" s="151"/>
      <c r="DI20" s="151"/>
      <c r="DJ20" s="151"/>
      <c r="DK20" s="151"/>
      <c r="DL20" s="151"/>
      <c r="DM20" s="151"/>
      <c r="DN20" s="150"/>
      <c r="DO20" s="150"/>
      <c r="DP20" s="150"/>
      <c r="DQ20" s="150"/>
      <c r="DR20" s="150"/>
      <c r="DS20" s="150"/>
      <c r="DT20" s="150"/>
      <c r="DU20" s="150"/>
      <c r="DV20" s="150"/>
      <c r="DW20" s="150"/>
      <c r="DX20" s="150"/>
      <c r="DY20" s="150"/>
      <c r="DZ20" s="150"/>
      <c r="EA20" s="150"/>
      <c r="EB20" s="150"/>
      <c r="EC20" s="150"/>
    </row>
    <row r="21" spans="2:133" s="21" customFormat="1" ht="18" customHeight="1" thickBot="1" x14ac:dyDescent="0.55000000000000004">
      <c r="B21" s="136" t="s">
        <v>127</v>
      </c>
      <c r="C21" s="136"/>
      <c r="D21" s="136"/>
      <c r="E21" s="136"/>
      <c r="F21" s="136"/>
      <c r="G21" s="136"/>
      <c r="H21" s="152">
        <f>'(附表１－１)(附表１－２)補助金所要額調'!H19</f>
        <v>0</v>
      </c>
      <c r="I21" s="152"/>
      <c r="J21" s="152"/>
      <c r="K21" s="152"/>
      <c r="L21" s="153">
        <f>'(附表５－１)(附表５－２)年間実績報告'!H19</f>
        <v>0</v>
      </c>
      <c r="M21" s="154"/>
      <c r="N21" s="154"/>
      <c r="O21" s="155"/>
      <c r="P21" s="152">
        <f>'(附表１－１)(附表１－２)補助金所要額調'!O19</f>
        <v>0</v>
      </c>
      <c r="Q21" s="152"/>
      <c r="R21" s="152"/>
      <c r="S21" s="152"/>
      <c r="T21" s="153">
        <f>'(附表５－１)(附表５－２)年間実績報告'!O19</f>
        <v>0</v>
      </c>
      <c r="U21" s="154"/>
      <c r="V21" s="154"/>
      <c r="W21" s="157"/>
      <c r="X21" s="115" t="s">
        <v>137</v>
      </c>
      <c r="Y21" s="116"/>
      <c r="Z21" s="116"/>
      <c r="AA21" s="116"/>
      <c r="AB21" s="116"/>
      <c r="AC21" s="117"/>
      <c r="AD21" s="152">
        <f>'(附表１－１)(附表１－２)補助金所要額調'!AB19</f>
        <v>0</v>
      </c>
      <c r="AE21" s="152"/>
      <c r="AF21" s="152"/>
      <c r="AG21" s="152"/>
      <c r="AH21" s="152">
        <f>'(附表５－１)(附表５－２)年間実績報告'!AB19</f>
        <v>0</v>
      </c>
      <c r="AI21" s="152"/>
      <c r="AJ21" s="152"/>
      <c r="AK21" s="152"/>
      <c r="AL21" s="152">
        <f>'(附表１－１)(附表１－２)補助金所要額調'!AI19</f>
        <v>0</v>
      </c>
      <c r="AM21" s="152"/>
      <c r="AN21" s="152"/>
      <c r="AO21" s="152"/>
      <c r="AP21" s="153">
        <f>'(附表５－１)(附表５－２)年間実績報告'!AI19</f>
        <v>0</v>
      </c>
      <c r="AQ21" s="154"/>
      <c r="AR21" s="154"/>
      <c r="AS21" s="157"/>
      <c r="AT21" s="105" t="s">
        <v>147</v>
      </c>
      <c r="AU21" s="106"/>
      <c r="AV21" s="106"/>
      <c r="AW21" s="106"/>
      <c r="AX21" s="106"/>
      <c r="AY21" s="107"/>
      <c r="AZ21" s="152">
        <f>'(附表１－１)(附表１－２)補助金所要額調'!AV19</f>
        <v>0</v>
      </c>
      <c r="BA21" s="152"/>
      <c r="BB21" s="152"/>
      <c r="BC21" s="152"/>
      <c r="BD21" s="152">
        <f>'(附表５－１)(附表５－２)年間実績報告'!AV19</f>
        <v>0</v>
      </c>
      <c r="BE21" s="152"/>
      <c r="BF21" s="152"/>
      <c r="BG21" s="152"/>
      <c r="BH21" s="152">
        <f>'(附表１－１)(附表１－２)補助金所要額調'!BC19</f>
        <v>0</v>
      </c>
      <c r="BI21" s="152"/>
      <c r="BJ21" s="152"/>
      <c r="BK21" s="152"/>
      <c r="BL21" s="152">
        <f>'(附表５－１)(附表５－２)年間実績報告'!BC19</f>
        <v>0</v>
      </c>
      <c r="BM21" s="152"/>
      <c r="BN21" s="152"/>
      <c r="BO21" s="156"/>
      <c r="BP21" s="105" t="s">
        <v>157</v>
      </c>
      <c r="BQ21" s="106"/>
      <c r="BR21" s="106"/>
      <c r="BS21" s="106"/>
      <c r="BT21" s="106"/>
      <c r="BU21" s="107"/>
      <c r="BV21" s="152">
        <f>'(附表１－１)(附表１－２)補助金所要額調'!BP19</f>
        <v>0</v>
      </c>
      <c r="BW21" s="152"/>
      <c r="BX21" s="152"/>
      <c r="BY21" s="152"/>
      <c r="BZ21" s="152">
        <f>'(附表５－１)(附表５－２)年間実績報告'!BP19</f>
        <v>0</v>
      </c>
      <c r="CA21" s="152"/>
      <c r="CB21" s="152"/>
      <c r="CC21" s="152"/>
      <c r="CD21" s="152">
        <f>'(附表１－１)(附表１－２)補助金所要額調'!BW19</f>
        <v>0</v>
      </c>
      <c r="CE21" s="152"/>
      <c r="CF21" s="152"/>
      <c r="CG21" s="152"/>
      <c r="CH21" s="153">
        <f>'(附表５－１)(附表５－２)年間実績報告'!BW19</f>
        <v>0</v>
      </c>
      <c r="CI21" s="154"/>
      <c r="CJ21" s="154"/>
      <c r="CK21" s="157"/>
      <c r="CL21" s="119" t="s">
        <v>167</v>
      </c>
      <c r="CM21" s="120"/>
      <c r="CN21" s="120"/>
      <c r="CO21" s="120"/>
      <c r="CP21" s="120"/>
      <c r="CQ21" s="121"/>
      <c r="CR21" s="159">
        <f>'(附表１－１)(附表１－２)補助金所要額調'!CJ19</f>
        <v>0</v>
      </c>
      <c r="CS21" s="159"/>
      <c r="CT21" s="159"/>
      <c r="CU21" s="159"/>
      <c r="CV21" s="159">
        <f>'(附表５－１)(附表５－２)年間実績報告'!CJ19</f>
        <v>0</v>
      </c>
      <c r="CW21" s="159"/>
      <c r="CX21" s="159"/>
      <c r="CY21" s="159"/>
      <c r="CZ21" s="159">
        <f>'(附表１－１)(附表１－２)補助金所要額調'!CQ19</f>
        <v>0</v>
      </c>
      <c r="DA21" s="159"/>
      <c r="DB21" s="159"/>
      <c r="DC21" s="159"/>
      <c r="DD21" s="159">
        <f>'(附表５－１)(附表５－２)年間実績報告'!CQ19</f>
        <v>0</v>
      </c>
      <c r="DE21" s="159"/>
      <c r="DF21" s="159"/>
      <c r="DG21" s="159"/>
      <c r="DH21" s="151"/>
      <c r="DI21" s="151"/>
      <c r="DJ21" s="151"/>
      <c r="DK21" s="151"/>
      <c r="DL21" s="151"/>
      <c r="DM21" s="151"/>
      <c r="DN21" s="150"/>
      <c r="DO21" s="150"/>
      <c r="DP21" s="150"/>
      <c r="DQ21" s="150"/>
      <c r="DR21" s="150"/>
      <c r="DS21" s="150"/>
      <c r="DT21" s="150"/>
      <c r="DU21" s="150"/>
      <c r="DV21" s="150"/>
      <c r="DW21" s="150"/>
      <c r="DX21" s="150"/>
      <c r="DY21" s="150"/>
      <c r="DZ21" s="150"/>
      <c r="EA21" s="150"/>
      <c r="EB21" s="150"/>
      <c r="EC21" s="150"/>
    </row>
    <row r="22" spans="2:133" s="21" customFormat="1" ht="18" customHeight="1" thickTop="1" x14ac:dyDescent="0.5">
      <c r="B22" s="136" t="s">
        <v>128</v>
      </c>
      <c r="C22" s="136"/>
      <c r="D22" s="136"/>
      <c r="E22" s="136"/>
      <c r="F22" s="136"/>
      <c r="G22" s="136"/>
      <c r="H22" s="152">
        <f>'(附表１－１)(附表１－２)補助金所要額調'!H20</f>
        <v>0</v>
      </c>
      <c r="I22" s="152"/>
      <c r="J22" s="152"/>
      <c r="K22" s="152"/>
      <c r="L22" s="153">
        <f>'(附表５－１)(附表５－２)年間実績報告'!H20</f>
        <v>0</v>
      </c>
      <c r="M22" s="154"/>
      <c r="N22" s="154"/>
      <c r="O22" s="155"/>
      <c r="P22" s="152">
        <f>'(附表１－１)(附表１－２)補助金所要額調'!O20</f>
        <v>0</v>
      </c>
      <c r="Q22" s="152"/>
      <c r="R22" s="152"/>
      <c r="S22" s="152"/>
      <c r="T22" s="153">
        <f>'(附表５－１)(附表５－２)年間実績報告'!O20</f>
        <v>0</v>
      </c>
      <c r="U22" s="154"/>
      <c r="V22" s="154"/>
      <c r="W22" s="157"/>
      <c r="X22" s="115" t="s">
        <v>138</v>
      </c>
      <c r="Y22" s="116"/>
      <c r="Z22" s="116"/>
      <c r="AA22" s="116"/>
      <c r="AB22" s="116"/>
      <c r="AC22" s="117"/>
      <c r="AD22" s="152">
        <f>'(附表１－１)(附表１－２)補助金所要額調'!AB20</f>
        <v>0</v>
      </c>
      <c r="AE22" s="152"/>
      <c r="AF22" s="152"/>
      <c r="AG22" s="152"/>
      <c r="AH22" s="152">
        <f>'(附表５－１)(附表５－２)年間実績報告'!AB20</f>
        <v>0</v>
      </c>
      <c r="AI22" s="152"/>
      <c r="AJ22" s="152"/>
      <c r="AK22" s="152"/>
      <c r="AL22" s="152">
        <f>'(附表１－１)(附表１－２)補助金所要額調'!AI20</f>
        <v>0</v>
      </c>
      <c r="AM22" s="152"/>
      <c r="AN22" s="152"/>
      <c r="AO22" s="152"/>
      <c r="AP22" s="153">
        <f>'(附表５－１)(附表５－２)年間実績報告'!AI20</f>
        <v>0</v>
      </c>
      <c r="AQ22" s="154"/>
      <c r="AR22" s="154"/>
      <c r="AS22" s="157"/>
      <c r="AT22" s="105" t="s">
        <v>148</v>
      </c>
      <c r="AU22" s="106"/>
      <c r="AV22" s="106"/>
      <c r="AW22" s="106"/>
      <c r="AX22" s="106"/>
      <c r="AY22" s="107"/>
      <c r="AZ22" s="152">
        <f>'(附表１－１)(附表１－２)補助金所要額調'!AV20</f>
        <v>0</v>
      </c>
      <c r="BA22" s="152"/>
      <c r="BB22" s="152"/>
      <c r="BC22" s="152"/>
      <c r="BD22" s="152">
        <f>'(附表５－１)(附表５－２)年間実績報告'!AV20</f>
        <v>0</v>
      </c>
      <c r="BE22" s="152"/>
      <c r="BF22" s="152"/>
      <c r="BG22" s="152"/>
      <c r="BH22" s="152">
        <f>'(附表１－１)(附表１－２)補助金所要額調'!BC20</f>
        <v>0</v>
      </c>
      <c r="BI22" s="152"/>
      <c r="BJ22" s="152"/>
      <c r="BK22" s="152"/>
      <c r="BL22" s="152">
        <f>'(附表５－１)(附表５－２)年間実績報告'!BC20</f>
        <v>0</v>
      </c>
      <c r="BM22" s="152"/>
      <c r="BN22" s="152"/>
      <c r="BO22" s="156"/>
      <c r="BP22" s="105" t="s">
        <v>158</v>
      </c>
      <c r="BQ22" s="106"/>
      <c r="BR22" s="106"/>
      <c r="BS22" s="106"/>
      <c r="BT22" s="106"/>
      <c r="BU22" s="107"/>
      <c r="BV22" s="152">
        <f>'(附表１－１)(附表１－２)補助金所要額調'!BP20</f>
        <v>0</v>
      </c>
      <c r="BW22" s="152"/>
      <c r="BX22" s="152"/>
      <c r="BY22" s="152"/>
      <c r="BZ22" s="152">
        <f>'(附表５－１)(附表５－２)年間実績報告'!BP20</f>
        <v>0</v>
      </c>
      <c r="CA22" s="152"/>
      <c r="CB22" s="152"/>
      <c r="CC22" s="152"/>
      <c r="CD22" s="152">
        <f>'(附表１－１)(附表１－２)補助金所要額調'!BW20</f>
        <v>0</v>
      </c>
      <c r="CE22" s="152"/>
      <c r="CF22" s="152"/>
      <c r="CG22" s="152"/>
      <c r="CH22" s="153">
        <f>'(附表５－１)(附表５－２)年間実績報告'!BW20</f>
        <v>0</v>
      </c>
      <c r="CI22" s="154"/>
      <c r="CJ22" s="154"/>
      <c r="CK22" s="157"/>
      <c r="CL22" s="110" t="s">
        <v>24</v>
      </c>
      <c r="CM22" s="111"/>
      <c r="CN22" s="111"/>
      <c r="CO22" s="111"/>
      <c r="CP22" s="111"/>
      <c r="CQ22" s="111"/>
      <c r="CR22" s="152">
        <f>SUM(H19:K28,AD19:AG28,AZ19:BC28,BV19:BY28,CR19:CU21)</f>
        <v>0</v>
      </c>
      <c r="CS22" s="152"/>
      <c r="CT22" s="152"/>
      <c r="CU22" s="152"/>
      <c r="CV22" s="152">
        <f t="shared" ref="CV22" si="0">SUM(L19:O28,AH19:AK28,BD19:BG28,BZ19:CC28,CV19:CY21)</f>
        <v>0</v>
      </c>
      <c r="CW22" s="152"/>
      <c r="CX22" s="152"/>
      <c r="CY22" s="152"/>
      <c r="CZ22" s="152">
        <f t="shared" ref="CZ22" si="1">SUM(P19:S28,AL19:AO28,BH19:BK28,CD19:CG28,CZ19:DC21)</f>
        <v>0</v>
      </c>
      <c r="DA22" s="152"/>
      <c r="DB22" s="152"/>
      <c r="DC22" s="152"/>
      <c r="DD22" s="152">
        <f>SUM(T19:W28,AP19:AS28,BL19:BO28,CH19:CK28,DD19:DG21)</f>
        <v>0</v>
      </c>
      <c r="DE22" s="152"/>
      <c r="DF22" s="152"/>
      <c r="DG22" s="152"/>
      <c r="DH22" s="151"/>
      <c r="DI22" s="151"/>
      <c r="DJ22" s="151"/>
      <c r="DK22" s="151"/>
      <c r="DL22" s="151"/>
      <c r="DM22" s="151"/>
      <c r="DN22" s="150"/>
      <c r="DO22" s="150"/>
      <c r="DP22" s="150"/>
      <c r="DQ22" s="150"/>
      <c r="DR22" s="150"/>
      <c r="DS22" s="150"/>
      <c r="DT22" s="150"/>
      <c r="DU22" s="150"/>
      <c r="DV22" s="150"/>
      <c r="DW22" s="150"/>
      <c r="DX22" s="150"/>
      <c r="DY22" s="150"/>
      <c r="DZ22" s="150"/>
      <c r="EA22" s="150"/>
      <c r="EB22" s="150"/>
      <c r="EC22" s="150"/>
    </row>
    <row r="23" spans="2:133" s="21" customFormat="1" ht="18" customHeight="1" x14ac:dyDescent="0.5">
      <c r="B23" s="136" t="s">
        <v>129</v>
      </c>
      <c r="C23" s="136"/>
      <c r="D23" s="136"/>
      <c r="E23" s="136"/>
      <c r="F23" s="136"/>
      <c r="G23" s="136"/>
      <c r="H23" s="152">
        <f>'(附表１－１)(附表１－２)補助金所要額調'!H21</f>
        <v>0</v>
      </c>
      <c r="I23" s="152"/>
      <c r="J23" s="152"/>
      <c r="K23" s="152"/>
      <c r="L23" s="153">
        <f>'(附表５－１)(附表５－２)年間実績報告'!H21</f>
        <v>0</v>
      </c>
      <c r="M23" s="154"/>
      <c r="N23" s="154"/>
      <c r="O23" s="155"/>
      <c r="P23" s="152">
        <f>'(附表１－１)(附表１－２)補助金所要額調'!O21</f>
        <v>0</v>
      </c>
      <c r="Q23" s="152"/>
      <c r="R23" s="152"/>
      <c r="S23" s="152"/>
      <c r="T23" s="153">
        <f>'(附表５－１)(附表５－２)年間実績報告'!O21</f>
        <v>0</v>
      </c>
      <c r="U23" s="154"/>
      <c r="V23" s="154"/>
      <c r="W23" s="157"/>
      <c r="X23" s="115" t="s">
        <v>139</v>
      </c>
      <c r="Y23" s="116"/>
      <c r="Z23" s="116"/>
      <c r="AA23" s="116"/>
      <c r="AB23" s="116"/>
      <c r="AC23" s="117"/>
      <c r="AD23" s="152">
        <f>'(附表１－１)(附表１－２)補助金所要額調'!AB21</f>
        <v>0</v>
      </c>
      <c r="AE23" s="152"/>
      <c r="AF23" s="152"/>
      <c r="AG23" s="152"/>
      <c r="AH23" s="152">
        <f>'(附表５－１)(附表５－２)年間実績報告'!AB21</f>
        <v>0</v>
      </c>
      <c r="AI23" s="152"/>
      <c r="AJ23" s="152"/>
      <c r="AK23" s="152"/>
      <c r="AL23" s="152">
        <f>'(附表１－１)(附表１－２)補助金所要額調'!AI21</f>
        <v>0</v>
      </c>
      <c r="AM23" s="152"/>
      <c r="AN23" s="152"/>
      <c r="AO23" s="152"/>
      <c r="AP23" s="153">
        <f>'(附表５－１)(附表５－２)年間実績報告'!AI21</f>
        <v>0</v>
      </c>
      <c r="AQ23" s="154"/>
      <c r="AR23" s="154"/>
      <c r="AS23" s="157"/>
      <c r="AT23" s="105" t="s">
        <v>149</v>
      </c>
      <c r="AU23" s="106"/>
      <c r="AV23" s="106"/>
      <c r="AW23" s="106"/>
      <c r="AX23" s="106"/>
      <c r="AY23" s="107"/>
      <c r="AZ23" s="152">
        <f>'(附表１－１)(附表１－２)補助金所要額調'!AV21</f>
        <v>0</v>
      </c>
      <c r="BA23" s="152"/>
      <c r="BB23" s="152"/>
      <c r="BC23" s="152"/>
      <c r="BD23" s="152">
        <f>'(附表５－１)(附表５－２)年間実績報告'!AV21</f>
        <v>0</v>
      </c>
      <c r="BE23" s="152"/>
      <c r="BF23" s="152"/>
      <c r="BG23" s="152"/>
      <c r="BH23" s="152">
        <f>'(附表１－１)(附表１－２)補助金所要額調'!BC21</f>
        <v>0</v>
      </c>
      <c r="BI23" s="152"/>
      <c r="BJ23" s="152"/>
      <c r="BK23" s="152"/>
      <c r="BL23" s="152">
        <f>'(附表５－１)(附表５－２)年間実績報告'!BC21</f>
        <v>0</v>
      </c>
      <c r="BM23" s="152"/>
      <c r="BN23" s="152"/>
      <c r="BO23" s="156"/>
      <c r="BP23" s="105" t="s">
        <v>159</v>
      </c>
      <c r="BQ23" s="106"/>
      <c r="BR23" s="106"/>
      <c r="BS23" s="106"/>
      <c r="BT23" s="106"/>
      <c r="BU23" s="107"/>
      <c r="BV23" s="152">
        <f>'(附表１－１)(附表１－２)補助金所要額調'!BP21</f>
        <v>0</v>
      </c>
      <c r="BW23" s="152"/>
      <c r="BX23" s="152"/>
      <c r="BY23" s="152"/>
      <c r="BZ23" s="152">
        <f>'(附表５－１)(附表５－２)年間実績報告'!BP21</f>
        <v>0</v>
      </c>
      <c r="CA23" s="152"/>
      <c r="CB23" s="152"/>
      <c r="CC23" s="152"/>
      <c r="CD23" s="158">
        <f>'(附表１－１)(附表１－２)補助金所要額調'!BW21</f>
        <v>0</v>
      </c>
      <c r="CE23" s="158"/>
      <c r="CF23" s="158"/>
      <c r="CG23" s="158"/>
      <c r="CH23" s="153">
        <f>'(附表５－１)(附表５－２)年間実績報告'!BW21</f>
        <v>0</v>
      </c>
      <c r="CI23" s="154"/>
      <c r="CJ23" s="154"/>
      <c r="CK23" s="155"/>
      <c r="CL23" s="151"/>
      <c r="CM23" s="151"/>
      <c r="CN23" s="151"/>
      <c r="CO23" s="151"/>
      <c r="CP23" s="151"/>
      <c r="CQ23" s="151"/>
      <c r="CR23" s="150"/>
      <c r="CS23" s="150"/>
      <c r="CT23" s="150"/>
      <c r="CU23" s="150"/>
      <c r="CV23" s="150"/>
      <c r="CW23" s="150"/>
      <c r="CX23" s="150"/>
      <c r="CY23" s="150"/>
      <c r="CZ23" s="150"/>
      <c r="DA23" s="150"/>
      <c r="DB23" s="150"/>
      <c r="DC23" s="150"/>
      <c r="DD23" s="150"/>
      <c r="DE23" s="150"/>
      <c r="DF23" s="150"/>
      <c r="DG23" s="150"/>
      <c r="DH23" s="151"/>
      <c r="DI23" s="151"/>
      <c r="DJ23" s="151"/>
      <c r="DK23" s="151"/>
      <c r="DL23" s="151"/>
      <c r="DM23" s="151"/>
      <c r="DN23" s="150"/>
      <c r="DO23" s="150"/>
      <c r="DP23" s="150"/>
      <c r="DQ23" s="150"/>
      <c r="DR23" s="150"/>
      <c r="DS23" s="150"/>
      <c r="DT23" s="150"/>
      <c r="DU23" s="150"/>
      <c r="DV23" s="150"/>
      <c r="DW23" s="150"/>
      <c r="DX23" s="150"/>
      <c r="DY23" s="150"/>
      <c r="DZ23" s="150"/>
      <c r="EA23" s="150"/>
      <c r="EB23" s="150"/>
      <c r="EC23" s="150"/>
    </row>
    <row r="24" spans="2:133" s="21" customFormat="1" ht="18" customHeight="1" x14ac:dyDescent="0.5">
      <c r="B24" s="136" t="s">
        <v>130</v>
      </c>
      <c r="C24" s="136"/>
      <c r="D24" s="136"/>
      <c r="E24" s="136"/>
      <c r="F24" s="136"/>
      <c r="G24" s="136"/>
      <c r="H24" s="152">
        <f>'(附表１－１)(附表１－２)補助金所要額調'!H22</f>
        <v>0</v>
      </c>
      <c r="I24" s="152"/>
      <c r="J24" s="152"/>
      <c r="K24" s="152"/>
      <c r="L24" s="153">
        <f>'(附表５－１)(附表５－２)年間実績報告'!H22</f>
        <v>0</v>
      </c>
      <c r="M24" s="154"/>
      <c r="N24" s="154"/>
      <c r="O24" s="155"/>
      <c r="P24" s="152">
        <f>'(附表１－１)(附表１－２)補助金所要額調'!O22</f>
        <v>0</v>
      </c>
      <c r="Q24" s="152"/>
      <c r="R24" s="152"/>
      <c r="S24" s="152"/>
      <c r="T24" s="153">
        <f>'(附表５－１)(附表５－２)年間実績報告'!O22</f>
        <v>0</v>
      </c>
      <c r="U24" s="154"/>
      <c r="V24" s="154"/>
      <c r="W24" s="157"/>
      <c r="X24" s="105" t="s">
        <v>140</v>
      </c>
      <c r="Y24" s="106"/>
      <c r="Z24" s="106"/>
      <c r="AA24" s="106"/>
      <c r="AB24" s="106"/>
      <c r="AC24" s="107"/>
      <c r="AD24" s="152">
        <f>'(附表１－１)(附表１－２)補助金所要額調'!AB22</f>
        <v>0</v>
      </c>
      <c r="AE24" s="152"/>
      <c r="AF24" s="152"/>
      <c r="AG24" s="152"/>
      <c r="AH24" s="152">
        <f>'(附表５－１)(附表５－２)年間実績報告'!AB22</f>
        <v>0</v>
      </c>
      <c r="AI24" s="152"/>
      <c r="AJ24" s="152"/>
      <c r="AK24" s="152"/>
      <c r="AL24" s="152">
        <f>'(附表１－１)(附表１－２)補助金所要額調'!AI22</f>
        <v>0</v>
      </c>
      <c r="AM24" s="152"/>
      <c r="AN24" s="152"/>
      <c r="AO24" s="152"/>
      <c r="AP24" s="153">
        <f>'(附表５－１)(附表５－２)年間実績報告'!AI22</f>
        <v>0</v>
      </c>
      <c r="AQ24" s="154"/>
      <c r="AR24" s="154"/>
      <c r="AS24" s="157"/>
      <c r="AT24" s="105" t="s">
        <v>150</v>
      </c>
      <c r="AU24" s="106"/>
      <c r="AV24" s="106"/>
      <c r="AW24" s="106"/>
      <c r="AX24" s="106"/>
      <c r="AY24" s="107"/>
      <c r="AZ24" s="152">
        <f>'(附表１－１)(附表１－２)補助金所要額調'!AV22</f>
        <v>0</v>
      </c>
      <c r="BA24" s="152"/>
      <c r="BB24" s="152"/>
      <c r="BC24" s="152"/>
      <c r="BD24" s="152">
        <f>'(附表５－１)(附表５－２)年間実績報告'!AV22</f>
        <v>0</v>
      </c>
      <c r="BE24" s="152"/>
      <c r="BF24" s="152"/>
      <c r="BG24" s="152"/>
      <c r="BH24" s="152">
        <f>'(附表１－１)(附表１－２)補助金所要額調'!BC22</f>
        <v>0</v>
      </c>
      <c r="BI24" s="152"/>
      <c r="BJ24" s="152"/>
      <c r="BK24" s="152"/>
      <c r="BL24" s="152">
        <f>'(附表５－１)(附表５－２)年間実績報告'!BC22</f>
        <v>0</v>
      </c>
      <c r="BM24" s="152"/>
      <c r="BN24" s="152"/>
      <c r="BO24" s="156"/>
      <c r="BP24" s="105" t="s">
        <v>160</v>
      </c>
      <c r="BQ24" s="106"/>
      <c r="BR24" s="106"/>
      <c r="BS24" s="106"/>
      <c r="BT24" s="106"/>
      <c r="BU24" s="107"/>
      <c r="BV24" s="152">
        <f>'(附表１－１)(附表１－２)補助金所要額調'!BP22</f>
        <v>0</v>
      </c>
      <c r="BW24" s="152"/>
      <c r="BX24" s="152"/>
      <c r="BY24" s="152"/>
      <c r="BZ24" s="152">
        <f>'(附表５－１)(附表５－２)年間実績報告'!BP22</f>
        <v>0</v>
      </c>
      <c r="CA24" s="152"/>
      <c r="CB24" s="152"/>
      <c r="CC24" s="152"/>
      <c r="CD24" s="152">
        <f>'(附表１－１)(附表１－２)補助金所要額調'!BW22</f>
        <v>0</v>
      </c>
      <c r="CE24" s="152"/>
      <c r="CF24" s="152"/>
      <c r="CG24" s="152"/>
      <c r="CH24" s="153">
        <f>'(附表５－１)(附表５－２)年間実績報告'!BW22</f>
        <v>0</v>
      </c>
      <c r="CI24" s="154"/>
      <c r="CJ24" s="154"/>
      <c r="CK24" s="155"/>
      <c r="CL24" s="151"/>
      <c r="CM24" s="151"/>
      <c r="CN24" s="151"/>
      <c r="CO24" s="151"/>
      <c r="CP24" s="151"/>
      <c r="CQ24" s="151"/>
      <c r="CR24" s="150"/>
      <c r="CS24" s="150"/>
      <c r="CT24" s="150"/>
      <c r="CU24" s="150"/>
      <c r="CV24" s="150"/>
      <c r="CW24" s="150"/>
      <c r="CX24" s="150"/>
      <c r="CY24" s="150"/>
      <c r="CZ24" s="150"/>
      <c r="DA24" s="150"/>
      <c r="DB24" s="150"/>
      <c r="DC24" s="150"/>
      <c r="DD24" s="150"/>
      <c r="DE24" s="150"/>
      <c r="DF24" s="150"/>
      <c r="DG24" s="150"/>
      <c r="DH24" s="151"/>
      <c r="DI24" s="151"/>
      <c r="DJ24" s="151"/>
      <c r="DK24" s="151"/>
      <c r="DL24" s="151"/>
      <c r="DM24" s="151"/>
      <c r="DN24" s="150"/>
      <c r="DO24" s="150"/>
      <c r="DP24" s="150"/>
      <c r="DQ24" s="150"/>
      <c r="DR24" s="150"/>
      <c r="DS24" s="150"/>
      <c r="DT24" s="150"/>
      <c r="DU24" s="150"/>
      <c r="DV24" s="150"/>
      <c r="DW24" s="150"/>
      <c r="DX24" s="150"/>
      <c r="DY24" s="150"/>
      <c r="DZ24" s="150"/>
      <c r="EA24" s="150"/>
      <c r="EB24" s="150"/>
      <c r="EC24" s="150"/>
    </row>
    <row r="25" spans="2:133" s="21" customFormat="1" ht="18" customHeight="1" x14ac:dyDescent="0.5">
      <c r="B25" s="136" t="s">
        <v>131</v>
      </c>
      <c r="C25" s="136"/>
      <c r="D25" s="136"/>
      <c r="E25" s="136"/>
      <c r="F25" s="136"/>
      <c r="G25" s="136"/>
      <c r="H25" s="152">
        <f>'(附表１－１)(附表１－２)補助金所要額調'!H23</f>
        <v>0</v>
      </c>
      <c r="I25" s="152"/>
      <c r="J25" s="152"/>
      <c r="K25" s="152"/>
      <c r="L25" s="153">
        <f>'(附表５－１)(附表５－２)年間実績報告'!H23</f>
        <v>0</v>
      </c>
      <c r="M25" s="154"/>
      <c r="N25" s="154"/>
      <c r="O25" s="155"/>
      <c r="P25" s="152">
        <f>'(附表１－１)(附表１－２)補助金所要額調'!O23</f>
        <v>0</v>
      </c>
      <c r="Q25" s="152"/>
      <c r="R25" s="152"/>
      <c r="S25" s="152"/>
      <c r="T25" s="153">
        <f>'(附表５－１)(附表５－２)年間実績報告'!O23</f>
        <v>0</v>
      </c>
      <c r="U25" s="154"/>
      <c r="V25" s="154"/>
      <c r="W25" s="157"/>
      <c r="X25" s="105" t="s">
        <v>141</v>
      </c>
      <c r="Y25" s="106"/>
      <c r="Z25" s="106"/>
      <c r="AA25" s="106"/>
      <c r="AB25" s="106"/>
      <c r="AC25" s="107"/>
      <c r="AD25" s="152">
        <f>'(附表１－１)(附表１－２)補助金所要額調'!AB23</f>
        <v>0</v>
      </c>
      <c r="AE25" s="152"/>
      <c r="AF25" s="152"/>
      <c r="AG25" s="152"/>
      <c r="AH25" s="152">
        <f>'(附表５－１)(附表５－２)年間実績報告'!AB23</f>
        <v>0</v>
      </c>
      <c r="AI25" s="152"/>
      <c r="AJ25" s="152"/>
      <c r="AK25" s="152"/>
      <c r="AL25" s="152">
        <f>'(附表１－１)(附表１－２)補助金所要額調'!AI23</f>
        <v>0</v>
      </c>
      <c r="AM25" s="152"/>
      <c r="AN25" s="152"/>
      <c r="AO25" s="152"/>
      <c r="AP25" s="153">
        <f>'(附表５－１)(附表５－２)年間実績報告'!AI23</f>
        <v>0</v>
      </c>
      <c r="AQ25" s="154"/>
      <c r="AR25" s="154"/>
      <c r="AS25" s="157"/>
      <c r="AT25" s="105" t="s">
        <v>151</v>
      </c>
      <c r="AU25" s="106"/>
      <c r="AV25" s="106"/>
      <c r="AW25" s="106"/>
      <c r="AX25" s="106"/>
      <c r="AY25" s="107"/>
      <c r="AZ25" s="152">
        <f>'(附表１－１)(附表１－２)補助金所要額調'!AV23</f>
        <v>0</v>
      </c>
      <c r="BA25" s="152"/>
      <c r="BB25" s="152"/>
      <c r="BC25" s="152"/>
      <c r="BD25" s="152">
        <f>'(附表５－１)(附表５－２)年間実績報告'!AV23</f>
        <v>0</v>
      </c>
      <c r="BE25" s="152"/>
      <c r="BF25" s="152"/>
      <c r="BG25" s="152"/>
      <c r="BH25" s="152">
        <f>'(附表１－１)(附表１－２)補助金所要額調'!BC23</f>
        <v>0</v>
      </c>
      <c r="BI25" s="152"/>
      <c r="BJ25" s="152"/>
      <c r="BK25" s="152"/>
      <c r="BL25" s="152">
        <f>'(附表５－１)(附表５－２)年間実績報告'!BC23</f>
        <v>0</v>
      </c>
      <c r="BM25" s="152"/>
      <c r="BN25" s="152"/>
      <c r="BO25" s="156"/>
      <c r="BP25" s="105" t="s">
        <v>161</v>
      </c>
      <c r="BQ25" s="106"/>
      <c r="BR25" s="106"/>
      <c r="BS25" s="106"/>
      <c r="BT25" s="106"/>
      <c r="BU25" s="107"/>
      <c r="BV25" s="152">
        <f>'(附表１－１)(附表１－２)補助金所要額調'!BP23</f>
        <v>0</v>
      </c>
      <c r="BW25" s="152"/>
      <c r="BX25" s="152"/>
      <c r="BY25" s="152"/>
      <c r="BZ25" s="152">
        <f>'(附表５－１)(附表５－２)年間実績報告'!BP23</f>
        <v>0</v>
      </c>
      <c r="CA25" s="152"/>
      <c r="CB25" s="152"/>
      <c r="CC25" s="152"/>
      <c r="CD25" s="152">
        <f>'(附表１－１)(附表１－２)補助金所要額調'!BW23</f>
        <v>0</v>
      </c>
      <c r="CE25" s="152"/>
      <c r="CF25" s="152"/>
      <c r="CG25" s="152"/>
      <c r="CH25" s="153">
        <f>'(附表５－１)(附表５－２)年間実績報告'!BW23</f>
        <v>0</v>
      </c>
      <c r="CI25" s="154"/>
      <c r="CJ25" s="154"/>
      <c r="CK25" s="155"/>
      <c r="CL25" s="151"/>
      <c r="CM25" s="151"/>
      <c r="CN25" s="151"/>
      <c r="CO25" s="151"/>
      <c r="CP25" s="151"/>
      <c r="CQ25" s="151"/>
      <c r="CR25" s="150"/>
      <c r="CS25" s="150"/>
      <c r="CT25" s="150"/>
      <c r="CU25" s="150"/>
      <c r="CV25" s="150"/>
      <c r="CW25" s="150"/>
      <c r="CX25" s="150"/>
      <c r="CY25" s="150"/>
      <c r="CZ25" s="150"/>
      <c r="DA25" s="150"/>
      <c r="DB25" s="150"/>
      <c r="DC25" s="150"/>
      <c r="DD25" s="150"/>
      <c r="DE25" s="150"/>
      <c r="DF25" s="150"/>
      <c r="DG25" s="150"/>
      <c r="DH25" s="151"/>
      <c r="DI25" s="151"/>
      <c r="DJ25" s="151"/>
      <c r="DK25" s="151"/>
      <c r="DL25" s="151"/>
      <c r="DM25" s="151"/>
      <c r="DN25" s="150"/>
      <c r="DO25" s="150"/>
      <c r="DP25" s="150"/>
      <c r="DQ25" s="150"/>
      <c r="DR25" s="150"/>
      <c r="DS25" s="150"/>
      <c r="DT25" s="150"/>
      <c r="DU25" s="150"/>
      <c r="DV25" s="150"/>
      <c r="DW25" s="150"/>
      <c r="DX25" s="150"/>
      <c r="DY25" s="150"/>
      <c r="DZ25" s="150"/>
      <c r="EA25" s="150"/>
      <c r="EB25" s="150"/>
      <c r="EC25" s="150"/>
    </row>
    <row r="26" spans="2:133" s="21" customFormat="1" ht="18" customHeight="1" x14ac:dyDescent="0.5">
      <c r="B26" s="136" t="s">
        <v>132</v>
      </c>
      <c r="C26" s="136"/>
      <c r="D26" s="136"/>
      <c r="E26" s="136"/>
      <c r="F26" s="136"/>
      <c r="G26" s="136"/>
      <c r="H26" s="152">
        <f>'(附表１－１)(附表１－２)補助金所要額調'!H24</f>
        <v>0</v>
      </c>
      <c r="I26" s="152"/>
      <c r="J26" s="152"/>
      <c r="K26" s="152"/>
      <c r="L26" s="153">
        <f>'(附表５－１)(附表５－２)年間実績報告'!H24</f>
        <v>0</v>
      </c>
      <c r="M26" s="154"/>
      <c r="N26" s="154"/>
      <c r="O26" s="155"/>
      <c r="P26" s="152">
        <f>'(附表１－１)(附表１－２)補助金所要額調'!O24</f>
        <v>0</v>
      </c>
      <c r="Q26" s="152"/>
      <c r="R26" s="152"/>
      <c r="S26" s="152"/>
      <c r="T26" s="153">
        <f>'(附表５－１)(附表５－２)年間実績報告'!O24</f>
        <v>0</v>
      </c>
      <c r="U26" s="154"/>
      <c r="V26" s="154"/>
      <c r="W26" s="157"/>
      <c r="X26" s="105" t="s">
        <v>142</v>
      </c>
      <c r="Y26" s="106"/>
      <c r="Z26" s="106"/>
      <c r="AA26" s="106"/>
      <c r="AB26" s="106"/>
      <c r="AC26" s="107"/>
      <c r="AD26" s="152">
        <f>'(附表１－１)(附表１－２)補助金所要額調'!AB24</f>
        <v>0</v>
      </c>
      <c r="AE26" s="152"/>
      <c r="AF26" s="152"/>
      <c r="AG26" s="152"/>
      <c r="AH26" s="152">
        <f>'(附表５－１)(附表５－２)年間実績報告'!AB24</f>
        <v>0</v>
      </c>
      <c r="AI26" s="152"/>
      <c r="AJ26" s="152"/>
      <c r="AK26" s="152"/>
      <c r="AL26" s="152">
        <f>'(附表１－１)(附表１－２)補助金所要額調'!AI24</f>
        <v>0</v>
      </c>
      <c r="AM26" s="152"/>
      <c r="AN26" s="152"/>
      <c r="AO26" s="152"/>
      <c r="AP26" s="153">
        <f>'(附表５－１)(附表５－２)年間実績報告'!AI24</f>
        <v>0</v>
      </c>
      <c r="AQ26" s="154"/>
      <c r="AR26" s="154"/>
      <c r="AS26" s="157"/>
      <c r="AT26" s="105" t="s">
        <v>152</v>
      </c>
      <c r="AU26" s="106"/>
      <c r="AV26" s="106"/>
      <c r="AW26" s="106"/>
      <c r="AX26" s="106"/>
      <c r="AY26" s="107"/>
      <c r="AZ26" s="152">
        <f>'(附表１－１)(附表１－２)補助金所要額調'!AV24</f>
        <v>0</v>
      </c>
      <c r="BA26" s="152"/>
      <c r="BB26" s="152"/>
      <c r="BC26" s="152"/>
      <c r="BD26" s="152">
        <f>'(附表５－１)(附表５－２)年間実績報告'!AV24</f>
        <v>0</v>
      </c>
      <c r="BE26" s="152"/>
      <c r="BF26" s="152"/>
      <c r="BG26" s="152"/>
      <c r="BH26" s="152">
        <f>'(附表１－１)(附表１－２)補助金所要額調'!BC24</f>
        <v>0</v>
      </c>
      <c r="BI26" s="152"/>
      <c r="BJ26" s="152"/>
      <c r="BK26" s="152"/>
      <c r="BL26" s="152">
        <f>'(附表５－１)(附表５－２)年間実績報告'!BC24</f>
        <v>0</v>
      </c>
      <c r="BM26" s="152"/>
      <c r="BN26" s="152"/>
      <c r="BO26" s="156"/>
      <c r="BP26" s="105" t="s">
        <v>162</v>
      </c>
      <c r="BQ26" s="106"/>
      <c r="BR26" s="106"/>
      <c r="BS26" s="106"/>
      <c r="BT26" s="106"/>
      <c r="BU26" s="107"/>
      <c r="BV26" s="152">
        <f>'(附表１－１)(附表１－２)補助金所要額調'!BP24</f>
        <v>0</v>
      </c>
      <c r="BW26" s="152"/>
      <c r="BX26" s="152"/>
      <c r="BY26" s="152"/>
      <c r="BZ26" s="152">
        <f>'(附表５－１)(附表５－２)年間実績報告'!BP24</f>
        <v>0</v>
      </c>
      <c r="CA26" s="152"/>
      <c r="CB26" s="152"/>
      <c r="CC26" s="152"/>
      <c r="CD26" s="152">
        <f>'(附表１－１)(附表１－２)補助金所要額調'!BW24</f>
        <v>0</v>
      </c>
      <c r="CE26" s="152"/>
      <c r="CF26" s="152"/>
      <c r="CG26" s="152"/>
      <c r="CH26" s="153">
        <f>'(附表５－１)(附表５－２)年間実績報告'!BW24</f>
        <v>0</v>
      </c>
      <c r="CI26" s="154"/>
      <c r="CJ26" s="154"/>
      <c r="CK26" s="155"/>
      <c r="CL26" s="151"/>
      <c r="CM26" s="151"/>
      <c r="CN26" s="151"/>
      <c r="CO26" s="151"/>
      <c r="CP26" s="151"/>
      <c r="CQ26" s="151"/>
      <c r="CR26" s="150"/>
      <c r="CS26" s="150"/>
      <c r="CT26" s="150"/>
      <c r="CU26" s="150"/>
      <c r="CV26" s="150"/>
      <c r="CW26" s="150"/>
      <c r="CX26" s="150"/>
      <c r="CY26" s="150"/>
      <c r="CZ26" s="150"/>
      <c r="DA26" s="150"/>
      <c r="DB26" s="150"/>
      <c r="DC26" s="150"/>
      <c r="DD26" s="150"/>
      <c r="DE26" s="150"/>
      <c r="DF26" s="150"/>
      <c r="DG26" s="150"/>
      <c r="DH26" s="151"/>
      <c r="DI26" s="151"/>
      <c r="DJ26" s="151"/>
      <c r="DK26" s="151"/>
      <c r="DL26" s="151"/>
      <c r="DM26" s="151"/>
      <c r="DN26" s="150"/>
      <c r="DO26" s="150"/>
      <c r="DP26" s="150"/>
      <c r="DQ26" s="150"/>
      <c r="DR26" s="150"/>
      <c r="DS26" s="150"/>
      <c r="DT26" s="150"/>
      <c r="DU26" s="150"/>
      <c r="DV26" s="150"/>
      <c r="DW26" s="150"/>
      <c r="DX26" s="150"/>
      <c r="DY26" s="150"/>
      <c r="DZ26" s="150"/>
      <c r="EA26" s="150"/>
      <c r="EB26" s="150"/>
      <c r="EC26" s="150"/>
    </row>
    <row r="27" spans="2:133" s="21" customFormat="1" ht="18" customHeight="1" x14ac:dyDescent="0.5">
      <c r="B27" s="136" t="s">
        <v>133</v>
      </c>
      <c r="C27" s="136"/>
      <c r="D27" s="136"/>
      <c r="E27" s="136"/>
      <c r="F27" s="136"/>
      <c r="G27" s="136"/>
      <c r="H27" s="152">
        <f>'(附表１－１)(附表１－２)補助金所要額調'!H25</f>
        <v>0</v>
      </c>
      <c r="I27" s="152"/>
      <c r="J27" s="152"/>
      <c r="K27" s="152"/>
      <c r="L27" s="153">
        <f>'(附表５－１)(附表５－２)年間実績報告'!H25</f>
        <v>0</v>
      </c>
      <c r="M27" s="154"/>
      <c r="N27" s="154"/>
      <c r="O27" s="155"/>
      <c r="P27" s="152">
        <f>'(附表１－１)(附表１－２)補助金所要額調'!O25</f>
        <v>0</v>
      </c>
      <c r="Q27" s="152"/>
      <c r="R27" s="152"/>
      <c r="S27" s="152"/>
      <c r="T27" s="153">
        <f>'(附表５－１)(附表５－２)年間実績報告'!O25</f>
        <v>0</v>
      </c>
      <c r="U27" s="154"/>
      <c r="V27" s="154"/>
      <c r="W27" s="157"/>
      <c r="X27" s="105" t="s">
        <v>143</v>
      </c>
      <c r="Y27" s="106"/>
      <c r="Z27" s="106"/>
      <c r="AA27" s="106"/>
      <c r="AB27" s="106"/>
      <c r="AC27" s="107"/>
      <c r="AD27" s="152">
        <f>'(附表１－１)(附表１－２)補助金所要額調'!AB25</f>
        <v>0</v>
      </c>
      <c r="AE27" s="152"/>
      <c r="AF27" s="152"/>
      <c r="AG27" s="152"/>
      <c r="AH27" s="152">
        <f>'(附表５－１)(附表５－２)年間実績報告'!AB25</f>
        <v>0</v>
      </c>
      <c r="AI27" s="152"/>
      <c r="AJ27" s="152"/>
      <c r="AK27" s="152"/>
      <c r="AL27" s="152">
        <f>'(附表１－１)(附表１－２)補助金所要額調'!AI25</f>
        <v>0</v>
      </c>
      <c r="AM27" s="152"/>
      <c r="AN27" s="152"/>
      <c r="AO27" s="152"/>
      <c r="AP27" s="153">
        <f>'(附表５－１)(附表５－２)年間実績報告'!AI25</f>
        <v>0</v>
      </c>
      <c r="AQ27" s="154"/>
      <c r="AR27" s="154"/>
      <c r="AS27" s="157"/>
      <c r="AT27" s="105" t="s">
        <v>153</v>
      </c>
      <c r="AU27" s="106"/>
      <c r="AV27" s="106"/>
      <c r="AW27" s="106"/>
      <c r="AX27" s="106"/>
      <c r="AY27" s="107"/>
      <c r="AZ27" s="152">
        <f>'(附表１－１)(附表１－２)補助金所要額調'!AV25</f>
        <v>0</v>
      </c>
      <c r="BA27" s="152"/>
      <c r="BB27" s="152"/>
      <c r="BC27" s="152"/>
      <c r="BD27" s="152">
        <f>'(附表５－１)(附表５－２)年間実績報告'!AV25</f>
        <v>0</v>
      </c>
      <c r="BE27" s="152"/>
      <c r="BF27" s="152"/>
      <c r="BG27" s="152"/>
      <c r="BH27" s="152">
        <f>'(附表１－１)(附表１－２)補助金所要額調'!BC25</f>
        <v>0</v>
      </c>
      <c r="BI27" s="152"/>
      <c r="BJ27" s="152"/>
      <c r="BK27" s="152"/>
      <c r="BL27" s="152">
        <f>'(附表５－１)(附表５－２)年間実績報告'!BC25</f>
        <v>0</v>
      </c>
      <c r="BM27" s="152"/>
      <c r="BN27" s="152"/>
      <c r="BO27" s="156"/>
      <c r="BP27" s="105" t="s">
        <v>163</v>
      </c>
      <c r="BQ27" s="106"/>
      <c r="BR27" s="106"/>
      <c r="BS27" s="106"/>
      <c r="BT27" s="106"/>
      <c r="BU27" s="107"/>
      <c r="BV27" s="152">
        <f>'(附表１－１)(附表１－２)補助金所要額調'!BP25</f>
        <v>0</v>
      </c>
      <c r="BW27" s="152"/>
      <c r="BX27" s="152"/>
      <c r="BY27" s="152"/>
      <c r="BZ27" s="152">
        <f>'(附表５－１)(附表５－２)年間実績報告'!BP25</f>
        <v>0</v>
      </c>
      <c r="CA27" s="152"/>
      <c r="CB27" s="152"/>
      <c r="CC27" s="152"/>
      <c r="CD27" s="152">
        <f>'(附表１－１)(附表１－２)補助金所要額調'!BW25</f>
        <v>0</v>
      </c>
      <c r="CE27" s="152"/>
      <c r="CF27" s="152"/>
      <c r="CG27" s="152"/>
      <c r="CH27" s="153">
        <f>'(附表５－１)(附表５－２)年間実績報告'!BW25</f>
        <v>0</v>
      </c>
      <c r="CI27" s="154"/>
      <c r="CJ27" s="154"/>
      <c r="CK27" s="155"/>
      <c r="CL27" s="151"/>
      <c r="CM27" s="151"/>
      <c r="CN27" s="151"/>
      <c r="CO27" s="151"/>
      <c r="CP27" s="151"/>
      <c r="CQ27" s="151"/>
      <c r="CR27" s="150"/>
      <c r="CS27" s="150"/>
      <c r="CT27" s="150"/>
      <c r="CU27" s="150"/>
      <c r="CV27" s="150"/>
      <c r="CW27" s="150"/>
      <c r="CX27" s="150"/>
      <c r="CY27" s="150"/>
      <c r="CZ27" s="150"/>
      <c r="DA27" s="150"/>
      <c r="DB27" s="150"/>
      <c r="DC27" s="150"/>
      <c r="DD27" s="150"/>
      <c r="DE27" s="150"/>
      <c r="DF27" s="150"/>
      <c r="DG27" s="150"/>
      <c r="DH27" s="151"/>
      <c r="DI27" s="151"/>
      <c r="DJ27" s="151"/>
      <c r="DK27" s="151"/>
      <c r="DL27" s="151"/>
      <c r="DM27" s="151"/>
      <c r="DN27" s="150"/>
      <c r="DO27" s="150"/>
      <c r="DP27" s="150"/>
      <c r="DQ27" s="150"/>
      <c r="DR27" s="150"/>
      <c r="DS27" s="150"/>
      <c r="DT27" s="150"/>
      <c r="DU27" s="150"/>
      <c r="DV27" s="150"/>
      <c r="DW27" s="150"/>
      <c r="DX27" s="150"/>
      <c r="DY27" s="150"/>
      <c r="DZ27" s="150"/>
      <c r="EA27" s="150"/>
      <c r="EB27" s="150"/>
      <c r="EC27" s="150"/>
    </row>
    <row r="28" spans="2:133" s="21" customFormat="1" ht="18" customHeight="1" x14ac:dyDescent="0.5">
      <c r="B28" s="136" t="s">
        <v>134</v>
      </c>
      <c r="C28" s="136"/>
      <c r="D28" s="136"/>
      <c r="E28" s="136"/>
      <c r="F28" s="136"/>
      <c r="G28" s="136"/>
      <c r="H28" s="152">
        <f>'(附表１－１)(附表１－２)補助金所要額調'!H26</f>
        <v>0</v>
      </c>
      <c r="I28" s="152"/>
      <c r="J28" s="152"/>
      <c r="K28" s="152"/>
      <c r="L28" s="153">
        <f>'(附表５－１)(附表５－２)年間実績報告'!H26</f>
        <v>0</v>
      </c>
      <c r="M28" s="154"/>
      <c r="N28" s="154"/>
      <c r="O28" s="155"/>
      <c r="P28" s="152">
        <f>'(附表１－１)(附表１－２)補助金所要額調'!O26</f>
        <v>0</v>
      </c>
      <c r="Q28" s="152"/>
      <c r="R28" s="152"/>
      <c r="S28" s="152"/>
      <c r="T28" s="153">
        <f>'(附表５－１)(附表５－２)年間実績報告'!O26</f>
        <v>0</v>
      </c>
      <c r="U28" s="154"/>
      <c r="V28" s="154"/>
      <c r="W28" s="157"/>
      <c r="X28" s="105" t="s">
        <v>144</v>
      </c>
      <c r="Y28" s="106"/>
      <c r="Z28" s="106"/>
      <c r="AA28" s="106"/>
      <c r="AB28" s="106"/>
      <c r="AC28" s="107"/>
      <c r="AD28" s="152">
        <f>'(附表１－１)(附表１－２)補助金所要額調'!AB26</f>
        <v>0</v>
      </c>
      <c r="AE28" s="152"/>
      <c r="AF28" s="152"/>
      <c r="AG28" s="152"/>
      <c r="AH28" s="152">
        <f>'(附表５－１)(附表５－２)年間実績報告'!AB26</f>
        <v>0</v>
      </c>
      <c r="AI28" s="152"/>
      <c r="AJ28" s="152"/>
      <c r="AK28" s="152"/>
      <c r="AL28" s="152">
        <f>'(附表１－１)(附表１－２)補助金所要額調'!AI26</f>
        <v>0</v>
      </c>
      <c r="AM28" s="152"/>
      <c r="AN28" s="152"/>
      <c r="AO28" s="152"/>
      <c r="AP28" s="153">
        <f>'(附表５－１)(附表５－２)年間実績報告'!AI26</f>
        <v>0</v>
      </c>
      <c r="AQ28" s="154"/>
      <c r="AR28" s="154"/>
      <c r="AS28" s="157"/>
      <c r="AT28" s="105" t="s">
        <v>154</v>
      </c>
      <c r="AU28" s="106"/>
      <c r="AV28" s="106"/>
      <c r="AW28" s="106"/>
      <c r="AX28" s="106"/>
      <c r="AY28" s="107"/>
      <c r="AZ28" s="152">
        <f>'(附表１－１)(附表１－２)補助金所要額調'!AV26</f>
        <v>0</v>
      </c>
      <c r="BA28" s="152"/>
      <c r="BB28" s="152"/>
      <c r="BC28" s="152"/>
      <c r="BD28" s="152">
        <f>'(附表５－１)(附表５－２)年間実績報告'!AV26</f>
        <v>0</v>
      </c>
      <c r="BE28" s="152"/>
      <c r="BF28" s="152"/>
      <c r="BG28" s="152"/>
      <c r="BH28" s="152">
        <f>'(附表１－１)(附表１－２)補助金所要額調'!BC26</f>
        <v>0</v>
      </c>
      <c r="BI28" s="152"/>
      <c r="BJ28" s="152"/>
      <c r="BK28" s="152"/>
      <c r="BL28" s="152">
        <f>'(附表５－１)(附表５－２)年間実績報告'!BC26</f>
        <v>0</v>
      </c>
      <c r="BM28" s="152"/>
      <c r="BN28" s="152"/>
      <c r="BO28" s="156"/>
      <c r="BP28" s="105" t="s">
        <v>164</v>
      </c>
      <c r="BQ28" s="106"/>
      <c r="BR28" s="106"/>
      <c r="BS28" s="106"/>
      <c r="BT28" s="106"/>
      <c r="BU28" s="107"/>
      <c r="BV28" s="152">
        <f>'(附表１－１)(附表１－２)補助金所要額調'!BP26</f>
        <v>0</v>
      </c>
      <c r="BW28" s="152"/>
      <c r="BX28" s="152"/>
      <c r="BY28" s="152"/>
      <c r="BZ28" s="152">
        <f>'(附表５－１)(附表５－２)年間実績報告'!BP26</f>
        <v>0</v>
      </c>
      <c r="CA28" s="152"/>
      <c r="CB28" s="152"/>
      <c r="CC28" s="152"/>
      <c r="CD28" s="152">
        <f>'(附表１－１)(附表１－２)補助金所要額調'!BW26</f>
        <v>0</v>
      </c>
      <c r="CE28" s="152"/>
      <c r="CF28" s="152"/>
      <c r="CG28" s="152"/>
      <c r="CH28" s="153">
        <f>'(附表５－１)(附表５－２)年間実績報告'!BW26</f>
        <v>0</v>
      </c>
      <c r="CI28" s="154"/>
      <c r="CJ28" s="154"/>
      <c r="CK28" s="155"/>
      <c r="CL28" s="151"/>
      <c r="CM28" s="151"/>
      <c r="CN28" s="151"/>
      <c r="CO28" s="151"/>
      <c r="CP28" s="151"/>
      <c r="CQ28" s="151"/>
      <c r="CR28" s="150"/>
      <c r="CS28" s="150"/>
      <c r="CT28" s="150"/>
      <c r="CU28" s="150"/>
      <c r="CV28" s="150"/>
      <c r="CW28" s="150"/>
      <c r="CX28" s="150"/>
      <c r="CY28" s="150"/>
      <c r="CZ28" s="150"/>
      <c r="DA28" s="150"/>
      <c r="DB28" s="150"/>
      <c r="DC28" s="150"/>
      <c r="DD28" s="150"/>
      <c r="DE28" s="150"/>
      <c r="DF28" s="150"/>
      <c r="DG28" s="150"/>
      <c r="DH28" s="151"/>
      <c r="DI28" s="151"/>
      <c r="DJ28" s="151"/>
      <c r="DK28" s="151"/>
      <c r="DL28" s="151"/>
      <c r="DM28" s="151"/>
      <c r="DN28" s="150"/>
      <c r="DO28" s="150"/>
      <c r="DP28" s="150"/>
      <c r="DQ28" s="150"/>
      <c r="DR28" s="150"/>
      <c r="DS28" s="150"/>
      <c r="DT28" s="150"/>
      <c r="DU28" s="150"/>
      <c r="DV28" s="150"/>
      <c r="DW28" s="150"/>
      <c r="DX28" s="150"/>
      <c r="DY28" s="150"/>
      <c r="DZ28" s="150"/>
      <c r="EA28" s="150"/>
      <c r="EB28" s="150"/>
      <c r="EC28" s="150"/>
    </row>
  </sheetData>
  <sheetProtection algorithmName="SHA-512" hashValue="WwqK+KSe/sZTYkoaeZ3arXCy0/dn9PqvfLZTl2CEU5sEWjeAOyOnQ46NI2vWLe5y8bXnb8ZNm4hJUJiEm22vCA==" saltValue="PFtaqtN9bJbyqQNu629rzg==" spinCount="100000" sheet="1" objects="1" scenarios="1"/>
  <mergeCells count="380">
    <mergeCell ref="DK7:DV7"/>
    <mergeCell ref="BO8:BT8"/>
    <mergeCell ref="BU8:BZ8"/>
    <mergeCell ref="CA8:CF8"/>
    <mergeCell ref="CG8:CL8"/>
    <mergeCell ref="CM8:CR8"/>
    <mergeCell ref="CS8:CX8"/>
    <mergeCell ref="CY8:DD8"/>
    <mergeCell ref="DE8:DJ8"/>
    <mergeCell ref="DK8:DP8"/>
    <mergeCell ref="B3:EB3"/>
    <mergeCell ref="DK9:DP9"/>
    <mergeCell ref="DQ9:DV9"/>
    <mergeCell ref="DQ8:DV8"/>
    <mergeCell ref="B9:N9"/>
    <mergeCell ref="O9:AA9"/>
    <mergeCell ref="AB9:BN9"/>
    <mergeCell ref="BO9:BT9"/>
    <mergeCell ref="BU9:BZ9"/>
    <mergeCell ref="CA9:CF9"/>
    <mergeCell ref="CG9:CL9"/>
    <mergeCell ref="CM9:CR9"/>
    <mergeCell ref="CS9:CX9"/>
    <mergeCell ref="CY9:DD9"/>
    <mergeCell ref="DE9:DJ9"/>
    <mergeCell ref="CR5:CX5"/>
    <mergeCell ref="CY5:DV5"/>
    <mergeCell ref="B7:N8"/>
    <mergeCell ref="O7:AA8"/>
    <mergeCell ref="AB7:BN8"/>
    <mergeCell ref="BO7:BZ7"/>
    <mergeCell ref="CA7:CL7"/>
    <mergeCell ref="CM7:CX7"/>
    <mergeCell ref="CY7:DJ7"/>
    <mergeCell ref="BT14:BZ14"/>
    <mergeCell ref="CA14:DG14"/>
    <mergeCell ref="B17:G18"/>
    <mergeCell ref="H17:O17"/>
    <mergeCell ref="P17:W17"/>
    <mergeCell ref="X17:AC18"/>
    <mergeCell ref="AD17:AK17"/>
    <mergeCell ref="AL17:AS17"/>
    <mergeCell ref="AT17:AY18"/>
    <mergeCell ref="AZ17:BG17"/>
    <mergeCell ref="CZ17:DG17"/>
    <mergeCell ref="BT15:BZ15"/>
    <mergeCell ref="CA15:DG15"/>
    <mergeCell ref="DH17:DM18"/>
    <mergeCell ref="DN17:DU17"/>
    <mergeCell ref="DV17:EC17"/>
    <mergeCell ref="H18:K18"/>
    <mergeCell ref="L18:O18"/>
    <mergeCell ref="P18:S18"/>
    <mergeCell ref="T18:W18"/>
    <mergeCell ref="AD18:AG18"/>
    <mergeCell ref="AH18:AK18"/>
    <mergeCell ref="BH17:BO17"/>
    <mergeCell ref="BP17:BU18"/>
    <mergeCell ref="BV17:CC17"/>
    <mergeCell ref="CD17:CK17"/>
    <mergeCell ref="DV18:DY18"/>
    <mergeCell ref="DZ18:EC18"/>
    <mergeCell ref="CV18:CY18"/>
    <mergeCell ref="CZ18:DC18"/>
    <mergeCell ref="DD18:DG18"/>
    <mergeCell ref="DN18:DQ18"/>
    <mergeCell ref="DR18:DU18"/>
    <mergeCell ref="BV18:BY18"/>
    <mergeCell ref="BZ18:CC18"/>
    <mergeCell ref="CD18:CG18"/>
    <mergeCell ref="CH18:CK18"/>
    <mergeCell ref="B19:G19"/>
    <mergeCell ref="H19:K19"/>
    <mergeCell ref="L19:O19"/>
    <mergeCell ref="P19:S19"/>
    <mergeCell ref="T19:W19"/>
    <mergeCell ref="X19:AC19"/>
    <mergeCell ref="AD19:AG19"/>
    <mergeCell ref="AH19:AK19"/>
    <mergeCell ref="CR18:CU18"/>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CL17:CQ18"/>
    <mergeCell ref="CR17:CY17"/>
    <mergeCell ref="AP20:AS20"/>
    <mergeCell ref="AT20:AY20"/>
    <mergeCell ref="AZ20:BC20"/>
    <mergeCell ref="DN19:DQ19"/>
    <mergeCell ref="DR19:DU19"/>
    <mergeCell ref="DV19:DY19"/>
    <mergeCell ref="DZ19:EC19"/>
    <mergeCell ref="B20:G20"/>
    <mergeCell ref="H20:K20"/>
    <mergeCell ref="L20:O20"/>
    <mergeCell ref="P20:S20"/>
    <mergeCell ref="T20:W20"/>
    <mergeCell ref="X20:AC20"/>
    <mergeCell ref="CL19:CQ19"/>
    <mergeCell ref="CR19:CU19"/>
    <mergeCell ref="CV19:CY19"/>
    <mergeCell ref="CZ19:DC19"/>
    <mergeCell ref="DD19:DG19"/>
    <mergeCell ref="DH19:DM19"/>
    <mergeCell ref="BL19:BO19"/>
    <mergeCell ref="BP19:BU19"/>
    <mergeCell ref="BV19:BY19"/>
    <mergeCell ref="BZ19:CC19"/>
    <mergeCell ref="CD19:CG19"/>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DR21:DU21"/>
    <mergeCell ref="DV21:DY21"/>
    <mergeCell ref="DZ21:EC21"/>
    <mergeCell ref="CD21:CG21"/>
    <mergeCell ref="CH21:CK21"/>
    <mergeCell ref="CL21:CQ21"/>
    <mergeCell ref="CR21:CU21"/>
    <mergeCell ref="CV21:CY21"/>
    <mergeCell ref="CZ21:DC21"/>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BD22:BG22"/>
    <mergeCell ref="BH22:BK22"/>
    <mergeCell ref="BL22:BO22"/>
    <mergeCell ref="BP22:BU22"/>
    <mergeCell ref="BV22:BY22"/>
    <mergeCell ref="BZ22:CC22"/>
    <mergeCell ref="AD22:AG22"/>
    <mergeCell ref="AH22:AK22"/>
    <mergeCell ref="AL22:AO22"/>
    <mergeCell ref="AP22:AS22"/>
    <mergeCell ref="AT22:AY22"/>
    <mergeCell ref="AZ22:BC22"/>
    <mergeCell ref="DD22:DG22"/>
    <mergeCell ref="DH22:DM22"/>
    <mergeCell ref="DN22:DQ22"/>
    <mergeCell ref="DR22:DU22"/>
    <mergeCell ref="DV22:DY22"/>
    <mergeCell ref="DZ22:EC22"/>
    <mergeCell ref="CD22:CG22"/>
    <mergeCell ref="CH22:CK22"/>
    <mergeCell ref="CL22:CQ22"/>
    <mergeCell ref="CR22:CU22"/>
    <mergeCell ref="CV22:CY22"/>
    <mergeCell ref="CZ22:DC22"/>
    <mergeCell ref="AP23:AS23"/>
    <mergeCell ref="AT23:AY23"/>
    <mergeCell ref="AZ23:BC23"/>
    <mergeCell ref="B23:G23"/>
    <mergeCell ref="H23:K23"/>
    <mergeCell ref="L23:O23"/>
    <mergeCell ref="P23:S23"/>
    <mergeCell ref="T23:W23"/>
    <mergeCell ref="X23:AC23"/>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DR24:DU24"/>
    <mergeCell ref="DV24:DY24"/>
    <mergeCell ref="DZ24:EC24"/>
    <mergeCell ref="CD24:CG24"/>
    <mergeCell ref="CH24:CK24"/>
    <mergeCell ref="CL24:CQ24"/>
    <mergeCell ref="CR24:CU24"/>
    <mergeCell ref="CV24:CY24"/>
    <mergeCell ref="CZ24:DC24"/>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BD25:BG25"/>
    <mergeCell ref="BH25:BK25"/>
    <mergeCell ref="BL25:BO25"/>
    <mergeCell ref="BP25:BU25"/>
    <mergeCell ref="BV25:BY25"/>
    <mergeCell ref="BZ25:CC25"/>
    <mergeCell ref="AD25:AG25"/>
    <mergeCell ref="AH25:AK25"/>
    <mergeCell ref="AL25:AO25"/>
    <mergeCell ref="AP25:AS25"/>
    <mergeCell ref="AT25:AY25"/>
    <mergeCell ref="AZ25:BC25"/>
    <mergeCell ref="DD25:DG25"/>
    <mergeCell ref="DH25:DM25"/>
    <mergeCell ref="DN25:DQ25"/>
    <mergeCell ref="DR25:DU25"/>
    <mergeCell ref="DV25:DY25"/>
    <mergeCell ref="DZ25:EC25"/>
    <mergeCell ref="CD25:CG25"/>
    <mergeCell ref="CH25:CK25"/>
    <mergeCell ref="CL25:CQ25"/>
    <mergeCell ref="CR25:CU25"/>
    <mergeCell ref="CV25:CY25"/>
    <mergeCell ref="CZ25:DC25"/>
    <mergeCell ref="AP26:AS26"/>
    <mergeCell ref="AT26:AY26"/>
    <mergeCell ref="AZ26:BC26"/>
    <mergeCell ref="B26:G26"/>
    <mergeCell ref="H26:K26"/>
    <mergeCell ref="L26:O26"/>
    <mergeCell ref="P26:S26"/>
    <mergeCell ref="T26:W26"/>
    <mergeCell ref="X26:AC26"/>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DR27:DU27"/>
    <mergeCell ref="DV27:DY27"/>
    <mergeCell ref="DZ27:EC27"/>
    <mergeCell ref="CD27:CG27"/>
    <mergeCell ref="CH27:CK27"/>
    <mergeCell ref="CL27:CQ27"/>
    <mergeCell ref="CR27:CU27"/>
    <mergeCell ref="CV27:CY27"/>
    <mergeCell ref="CZ27:DC27"/>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BD28:BG28"/>
    <mergeCell ref="BH28:BK28"/>
    <mergeCell ref="BL28:BO28"/>
    <mergeCell ref="BP28:BU28"/>
    <mergeCell ref="BV28:BY28"/>
    <mergeCell ref="BZ28:CC28"/>
    <mergeCell ref="AD28:AG28"/>
    <mergeCell ref="AH28:AK28"/>
    <mergeCell ref="AL28:AO28"/>
    <mergeCell ref="AP28:AS28"/>
    <mergeCell ref="AT28:AY28"/>
    <mergeCell ref="AZ28:BC28"/>
    <mergeCell ref="DD28:DG28"/>
    <mergeCell ref="DH28:DM28"/>
    <mergeCell ref="DN28:DQ28"/>
    <mergeCell ref="DR28:DU28"/>
    <mergeCell ref="DV28:DY28"/>
    <mergeCell ref="DZ28:EC28"/>
    <mergeCell ref="CD28:CG28"/>
    <mergeCell ref="CH28:CK28"/>
    <mergeCell ref="CL28:CQ28"/>
    <mergeCell ref="CR28:CU28"/>
    <mergeCell ref="CV28:CY28"/>
    <mergeCell ref="CZ28:DC28"/>
  </mergeCells>
  <phoneticPr fontId="3"/>
  <pageMargins left="0.7" right="0.7" top="0.75" bottom="0.75" header="0.3" footer="0.3"/>
  <pageSetup paperSize="9" scale="83"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EA4-5584-4544-8FEB-B05B184C3DAB}">
  <sheetPr codeName="Sheet17">
    <tabColor theme="9" tint="0.59999389629810485"/>
  </sheetPr>
  <dimension ref="A1:DU28"/>
  <sheetViews>
    <sheetView view="pageBreakPreview" zoomScaleNormal="100" zoomScaleSheetLayoutView="100" workbookViewId="0"/>
  </sheetViews>
  <sheetFormatPr defaultColWidth="8.1796875" defaultRowHeight="11.85" x14ac:dyDescent="0.5"/>
  <cols>
    <col min="1" max="122" width="1.08984375" style="3" customWidth="1"/>
    <col min="123" max="16384" width="8.1796875" style="3"/>
  </cols>
  <sheetData>
    <row r="1" spans="1:125" x14ac:dyDescent="0.15">
      <c r="A1" s="13" t="s">
        <v>85</v>
      </c>
    </row>
    <row r="2" spans="1:125" ht="14.25" customHeight="1" x14ac:dyDescent="0.5"/>
    <row r="3" spans="1:125" ht="14.25" customHeight="1" x14ac:dyDescent="0.5">
      <c r="B3" s="123" t="s">
        <v>47</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row>
    <row r="4" spans="1:125" ht="14.25" customHeight="1" x14ac:dyDescent="0.5">
      <c r="CO4" s="4"/>
      <c r="CP4" s="4"/>
    </row>
    <row r="5" spans="1:125" ht="16.149999999999999" customHeight="1" x14ac:dyDescent="0.5">
      <c r="CC5" s="124" t="s">
        <v>39</v>
      </c>
      <c r="CD5" s="124"/>
      <c r="CE5" s="124"/>
      <c r="CF5" s="124"/>
      <c r="CG5" s="124"/>
      <c r="CH5" s="124"/>
      <c r="CI5" s="124"/>
      <c r="CJ5" s="125" t="str">
        <f>IF(基本情報入力シート!V7="","",基本情報入力シート!V7)</f>
        <v/>
      </c>
      <c r="CK5" s="125"/>
      <c r="CL5" s="125"/>
      <c r="CM5" s="125"/>
      <c r="CN5" s="125"/>
      <c r="CO5" s="125"/>
      <c r="CP5" s="125"/>
      <c r="CQ5" s="125"/>
      <c r="CR5" s="125"/>
      <c r="CS5" s="125"/>
      <c r="CT5" s="125"/>
      <c r="CU5" s="125"/>
      <c r="CV5" s="125"/>
      <c r="CW5" s="125"/>
      <c r="CX5" s="125"/>
      <c r="CY5" s="125"/>
      <c r="CZ5" s="125"/>
      <c r="DA5" s="125"/>
      <c r="DB5" s="125"/>
      <c r="DC5" s="125"/>
      <c r="DD5" s="125"/>
      <c r="DE5" s="125"/>
      <c r="DF5" s="125"/>
    </row>
    <row r="6" spans="1:125" ht="7" customHeight="1" x14ac:dyDescent="0.5">
      <c r="CP6" s="5"/>
    </row>
    <row r="7" spans="1:125" ht="29.95" customHeight="1" x14ac:dyDescent="0.5">
      <c r="B7" s="130" t="s">
        <v>15</v>
      </c>
      <c r="C7" s="131"/>
      <c r="D7" s="131"/>
      <c r="E7" s="131"/>
      <c r="F7" s="131"/>
      <c r="G7" s="131"/>
      <c r="H7" s="131"/>
      <c r="I7" s="131"/>
      <c r="J7" s="131"/>
      <c r="K7" s="131"/>
      <c r="L7" s="131"/>
      <c r="M7" s="131"/>
      <c r="N7" s="130" t="s">
        <v>17</v>
      </c>
      <c r="O7" s="131"/>
      <c r="P7" s="131"/>
      <c r="Q7" s="131"/>
      <c r="R7" s="131"/>
      <c r="S7" s="131"/>
      <c r="T7" s="131"/>
      <c r="U7" s="131"/>
      <c r="V7" s="131"/>
      <c r="W7" s="131"/>
      <c r="X7" s="131"/>
      <c r="Y7" s="132"/>
      <c r="Z7" s="126" t="s">
        <v>86</v>
      </c>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t="s">
        <v>48</v>
      </c>
      <c r="BJ7" s="126"/>
      <c r="BK7" s="126"/>
      <c r="BL7" s="126"/>
      <c r="BM7" s="126"/>
      <c r="BN7" s="126"/>
      <c r="BO7" s="126"/>
      <c r="BP7" s="126"/>
      <c r="BQ7" s="126"/>
      <c r="BR7" s="126"/>
      <c r="BS7" s="126" t="s">
        <v>29</v>
      </c>
      <c r="BT7" s="126"/>
      <c r="BU7" s="126"/>
      <c r="BV7" s="126"/>
      <c r="BW7" s="126"/>
      <c r="BX7" s="126"/>
      <c r="BY7" s="126"/>
      <c r="BZ7" s="126"/>
      <c r="CA7" s="126"/>
      <c r="CB7" s="126"/>
      <c r="CC7" s="127" t="s">
        <v>49</v>
      </c>
      <c r="CD7" s="126"/>
      <c r="CE7" s="126"/>
      <c r="CF7" s="126"/>
      <c r="CG7" s="126"/>
      <c r="CH7" s="126"/>
      <c r="CI7" s="126"/>
      <c r="CJ7" s="126"/>
      <c r="CK7" s="126"/>
      <c r="CL7" s="126"/>
      <c r="CM7" s="126" t="s">
        <v>43</v>
      </c>
      <c r="CN7" s="126"/>
      <c r="CO7" s="126"/>
      <c r="CP7" s="126"/>
      <c r="CQ7" s="126"/>
      <c r="CR7" s="126"/>
      <c r="CS7" s="126"/>
      <c r="CT7" s="126"/>
      <c r="CU7" s="126"/>
      <c r="CV7" s="126"/>
      <c r="CW7" s="126" t="s">
        <v>50</v>
      </c>
      <c r="CX7" s="126"/>
      <c r="CY7" s="126"/>
      <c r="CZ7" s="126"/>
      <c r="DA7" s="126"/>
      <c r="DB7" s="126"/>
      <c r="DC7" s="126"/>
      <c r="DD7" s="126"/>
      <c r="DE7" s="126"/>
      <c r="DF7" s="126"/>
    </row>
    <row r="8" spans="1:125" ht="90" customHeight="1" x14ac:dyDescent="0.5">
      <c r="B8" s="133" t="str">
        <f>IF(基本情報入力シート!V18="","",基本情報入力シート!V18)</f>
        <v/>
      </c>
      <c r="C8" s="134"/>
      <c r="D8" s="134"/>
      <c r="E8" s="134"/>
      <c r="F8" s="134"/>
      <c r="G8" s="134"/>
      <c r="H8" s="134"/>
      <c r="I8" s="134"/>
      <c r="J8" s="134"/>
      <c r="K8" s="134"/>
      <c r="L8" s="134"/>
      <c r="M8" s="134"/>
      <c r="N8" s="133" t="str">
        <f>IF(基本情報入力シート!V20="","",基本情報入力シート!V20)</f>
        <v>小規模多機能型居宅介護</v>
      </c>
      <c r="O8" s="134"/>
      <c r="P8" s="134"/>
      <c r="Q8" s="134"/>
      <c r="R8" s="134"/>
      <c r="S8" s="134"/>
      <c r="T8" s="134"/>
      <c r="U8" s="134"/>
      <c r="V8" s="134"/>
      <c r="W8" s="134"/>
      <c r="X8" s="134"/>
      <c r="Y8" s="135"/>
      <c r="Z8" s="128" t="str">
        <f>IF(基本情報入力シート!V21="","",基本情報入力シート!V21)</f>
        <v>別表第1の1　区分1　移動に片道20分以上の時間を要するサービス（特別地域加算対象地域内に居住する利用者を対象に行う場合）</v>
      </c>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9">
        <f>'(附表2)実施状況報告（４月）'!A49+'(附表2)実施状況報告（５月）'!A49+'(附表2)実施状況報告（６月）'!A49+'(附表2)実施状況報告（７月）'!A49+'(附表2)実施状況報告（８月）'!A49+'(附表2)実施状況報告（９月）'!A49+'(附表2)実施状況報告（１０月）'!A49+'(附表2)実施状況報告（１１月）'!A49+'(附表2)実施状況報告（１２月）'!A49+'(附表2)実施状況報告（１月）'!A49+'(附表2)実施状況報告（２月）'!A49+'(附表2)実施状況報告（３月）'!A49</f>
        <v>0</v>
      </c>
      <c r="BJ8" s="129"/>
      <c r="BK8" s="129"/>
      <c r="BL8" s="129"/>
      <c r="BM8" s="129"/>
      <c r="BN8" s="129"/>
      <c r="BO8" s="129"/>
      <c r="BP8" s="129"/>
      <c r="BQ8" s="129"/>
      <c r="BR8" s="129"/>
      <c r="BS8" s="129">
        <f>'(附表2)実施状況報告（４月）'!B49+'(附表2)実施状況報告（５月）'!B49+'(附表2)実施状況報告（６月）'!B49+'(附表2)実施状況報告（７月）'!B49+'(附表2)実施状況報告（８月）'!B49+'(附表2)実施状況報告（９月）'!B49+'(附表2)実施状況報告（１０月）'!B49+'(附表2)実施状況報告（１１月）'!B49+'(附表2)実施状況報告（１２月）'!B49+'(附表2)実施状況報告（１月）'!B49+'(附表2)実施状況報告（２月）'!B49+'(附表2)実施状況報告（３月）'!B49</f>
        <v>0</v>
      </c>
      <c r="BT8" s="129"/>
      <c r="BU8" s="129"/>
      <c r="BV8" s="129"/>
      <c r="BW8" s="129"/>
      <c r="BX8" s="129"/>
      <c r="BY8" s="129"/>
      <c r="BZ8" s="129"/>
      <c r="CA8" s="129"/>
      <c r="CB8" s="129"/>
      <c r="CC8" s="129">
        <f>'(附表2)実施状況報告（４月）'!E49+'(附表2)実施状況報告（５月）'!E49+'(附表2)実施状況報告（６月）'!E49+'(附表2)実施状況報告（７月）'!E49+'(附表2)実施状況報告（８月）'!E49+'(附表2)実施状況報告（９月）'!E49+'(附表2)実施状況報告（１０月）'!E49+'(附表2)実施状況報告（１１月）'!E49+'(附表2)実施状況報告（１２月）'!E49+'(附表2)実施状況報告（１月）'!E49+'(附表2)実施状況報告（２月）'!E49+'(附表2)実施状況報告（３月）'!E49</f>
        <v>0</v>
      </c>
      <c r="CD8" s="129"/>
      <c r="CE8" s="129"/>
      <c r="CF8" s="129"/>
      <c r="CG8" s="129"/>
      <c r="CH8" s="129"/>
      <c r="CI8" s="129"/>
      <c r="CJ8" s="129"/>
      <c r="CK8" s="129"/>
      <c r="CL8" s="129"/>
      <c r="CM8" s="129">
        <f>'(附表2)実施状況報告（４月）'!F49+'(附表2)実施状況報告（５月）'!F49+'(附表2)実施状況報告（６月）'!F49+'(附表2)実施状況報告（７月）'!F49+'(附表2)実施状況報告（８月）'!F49+'(附表2)実施状況報告（９月）'!F49+'(附表2)実施状況報告（１０月）'!F49+'(附表2)実施状況報告（１１月）'!F49+'(附表2)実施状況報告（１２月）'!F49+'(附表2)実施状況報告（１月）'!F49+'(附表2)実施状況報告（２月）'!F49+'(附表2)実施状況報告（３月）'!F49</f>
        <v>0</v>
      </c>
      <c r="CN8" s="129"/>
      <c r="CO8" s="129"/>
      <c r="CP8" s="129"/>
      <c r="CQ8" s="129"/>
      <c r="CR8" s="129"/>
      <c r="CS8" s="129"/>
      <c r="CT8" s="129"/>
      <c r="CU8" s="129"/>
      <c r="CV8" s="129"/>
      <c r="CW8" s="129">
        <f>ROUNDDOWN(CM8,-3)</f>
        <v>0</v>
      </c>
      <c r="CX8" s="129"/>
      <c r="CY8" s="129"/>
      <c r="CZ8" s="129"/>
      <c r="DA8" s="129"/>
      <c r="DB8" s="129"/>
      <c r="DC8" s="129"/>
      <c r="DD8" s="129"/>
      <c r="DE8" s="129"/>
      <c r="DF8" s="129"/>
      <c r="DT8" s="14"/>
      <c r="DU8" s="14"/>
    </row>
    <row r="9" spans="1:125" ht="7" customHeight="1" x14ac:dyDescent="0.5"/>
    <row r="10" spans="1:125" ht="15.05" customHeight="1" x14ac:dyDescent="0.5">
      <c r="B10" s="3" t="s">
        <v>56</v>
      </c>
      <c r="DT10" s="14"/>
      <c r="DU10" s="14"/>
    </row>
    <row r="11" spans="1:125" ht="7" customHeight="1" x14ac:dyDescent="0.5"/>
    <row r="12" spans="1:125" ht="16.7" customHeight="1" x14ac:dyDescent="0.5">
      <c r="A12" s="15" t="s">
        <v>87</v>
      </c>
    </row>
    <row r="13" spans="1:125" ht="20.05" customHeight="1" x14ac:dyDescent="0.5">
      <c r="B13" s="6" t="s">
        <v>88</v>
      </c>
      <c r="BJ13" s="124" t="s">
        <v>39</v>
      </c>
      <c r="BK13" s="124"/>
      <c r="BL13" s="124"/>
      <c r="BM13" s="124"/>
      <c r="BN13" s="124"/>
      <c r="BO13" s="124"/>
      <c r="BP13" s="124"/>
      <c r="BQ13" s="125" t="str">
        <f>IF(基本情報入力シート!V7="","",基本情報入力シート!V7)</f>
        <v/>
      </c>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row>
    <row r="14" spans="1:125" ht="16.149999999999999" customHeight="1" x14ac:dyDescent="0.5">
      <c r="BJ14" s="131" t="s">
        <v>15</v>
      </c>
      <c r="BK14" s="131"/>
      <c r="BL14" s="131"/>
      <c r="BM14" s="131"/>
      <c r="BN14" s="131"/>
      <c r="BO14" s="131"/>
      <c r="BP14" s="131"/>
      <c r="BQ14" s="125" t="str">
        <f>IF(基本情報入力シート!V18="","",基本情報入力シート!V18)</f>
        <v/>
      </c>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row>
    <row r="15" spans="1:125" ht="7" customHeight="1" x14ac:dyDescent="0.5"/>
    <row r="16" spans="1:125" ht="29.95" customHeight="1" x14ac:dyDescent="0.5">
      <c r="B16" s="136" t="s">
        <v>19</v>
      </c>
      <c r="C16" s="136"/>
      <c r="D16" s="136"/>
      <c r="E16" s="136"/>
      <c r="F16" s="136"/>
      <c r="G16" s="136"/>
      <c r="H16" s="137" t="s">
        <v>51</v>
      </c>
      <c r="I16" s="137"/>
      <c r="J16" s="137"/>
      <c r="K16" s="137"/>
      <c r="L16" s="137"/>
      <c r="M16" s="137"/>
      <c r="N16" s="137"/>
      <c r="O16" s="138" t="s">
        <v>52</v>
      </c>
      <c r="P16" s="138"/>
      <c r="Q16" s="138"/>
      <c r="R16" s="138"/>
      <c r="S16" s="138"/>
      <c r="T16" s="138"/>
      <c r="U16" s="139"/>
      <c r="V16" s="140" t="s">
        <v>19</v>
      </c>
      <c r="W16" s="136"/>
      <c r="X16" s="136"/>
      <c r="Y16" s="136"/>
      <c r="Z16" s="136"/>
      <c r="AA16" s="136"/>
      <c r="AB16" s="137" t="s">
        <v>51</v>
      </c>
      <c r="AC16" s="137"/>
      <c r="AD16" s="137"/>
      <c r="AE16" s="137"/>
      <c r="AF16" s="137"/>
      <c r="AG16" s="137"/>
      <c r="AH16" s="137"/>
      <c r="AI16" s="138" t="s">
        <v>52</v>
      </c>
      <c r="AJ16" s="138"/>
      <c r="AK16" s="138"/>
      <c r="AL16" s="138"/>
      <c r="AM16" s="138"/>
      <c r="AN16" s="138"/>
      <c r="AO16" s="139"/>
      <c r="AP16" s="140" t="s">
        <v>19</v>
      </c>
      <c r="AQ16" s="136"/>
      <c r="AR16" s="136"/>
      <c r="AS16" s="136"/>
      <c r="AT16" s="136"/>
      <c r="AU16" s="136"/>
      <c r="AV16" s="137" t="s">
        <v>51</v>
      </c>
      <c r="AW16" s="137"/>
      <c r="AX16" s="137"/>
      <c r="AY16" s="137"/>
      <c r="AZ16" s="137"/>
      <c r="BA16" s="137"/>
      <c r="BB16" s="137"/>
      <c r="BC16" s="138" t="s">
        <v>52</v>
      </c>
      <c r="BD16" s="138"/>
      <c r="BE16" s="138"/>
      <c r="BF16" s="138"/>
      <c r="BG16" s="138"/>
      <c r="BH16" s="138"/>
      <c r="BI16" s="139"/>
      <c r="BJ16" s="141" t="s">
        <v>19</v>
      </c>
      <c r="BK16" s="142"/>
      <c r="BL16" s="142"/>
      <c r="BM16" s="142"/>
      <c r="BN16" s="142"/>
      <c r="BO16" s="143"/>
      <c r="BP16" s="137" t="s">
        <v>51</v>
      </c>
      <c r="BQ16" s="137"/>
      <c r="BR16" s="137"/>
      <c r="BS16" s="137"/>
      <c r="BT16" s="137"/>
      <c r="BU16" s="137"/>
      <c r="BV16" s="137"/>
      <c r="BW16" s="138" t="s">
        <v>52</v>
      </c>
      <c r="BX16" s="138"/>
      <c r="BY16" s="138"/>
      <c r="BZ16" s="138"/>
      <c r="CA16" s="138"/>
      <c r="CB16" s="138"/>
      <c r="CC16" s="139"/>
      <c r="CD16" s="141" t="s">
        <v>19</v>
      </c>
      <c r="CE16" s="142"/>
      <c r="CF16" s="142"/>
      <c r="CG16" s="142"/>
      <c r="CH16" s="142"/>
      <c r="CI16" s="143"/>
      <c r="CJ16" s="137" t="s">
        <v>51</v>
      </c>
      <c r="CK16" s="137"/>
      <c r="CL16" s="137"/>
      <c r="CM16" s="137"/>
      <c r="CN16" s="137"/>
      <c r="CO16" s="137"/>
      <c r="CP16" s="137"/>
      <c r="CQ16" s="138" t="s">
        <v>52</v>
      </c>
      <c r="CR16" s="138"/>
      <c r="CS16" s="138"/>
      <c r="CT16" s="138"/>
      <c r="CU16" s="138"/>
      <c r="CV16" s="138"/>
      <c r="CW16" s="138"/>
    </row>
    <row r="17" spans="2:101" s="21" customFormat="1" ht="20.05" customHeight="1" x14ac:dyDescent="0.5">
      <c r="B17" s="136" t="s">
        <v>125</v>
      </c>
      <c r="C17" s="136"/>
      <c r="D17" s="136"/>
      <c r="E17" s="136"/>
      <c r="F17" s="136"/>
      <c r="G17" s="136"/>
      <c r="H17" s="104">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104"/>
      <c r="J17" s="104"/>
      <c r="K17" s="104"/>
      <c r="L17" s="104"/>
      <c r="M17" s="104"/>
      <c r="N17" s="104"/>
      <c r="O17" s="104">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104"/>
      <c r="Q17" s="104"/>
      <c r="R17" s="104"/>
      <c r="S17" s="104"/>
      <c r="T17" s="104"/>
      <c r="U17" s="108"/>
      <c r="V17" s="115" t="s">
        <v>135</v>
      </c>
      <c r="W17" s="116"/>
      <c r="X17" s="116"/>
      <c r="Y17" s="116"/>
      <c r="Z17" s="116"/>
      <c r="AA17" s="117"/>
      <c r="AB17" s="108">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109"/>
      <c r="AD17" s="109"/>
      <c r="AE17" s="109"/>
      <c r="AF17" s="109"/>
      <c r="AG17" s="109"/>
      <c r="AH17" s="118"/>
      <c r="AI17" s="108">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109"/>
      <c r="AK17" s="109"/>
      <c r="AL17" s="109"/>
      <c r="AM17" s="109"/>
      <c r="AN17" s="109"/>
      <c r="AO17" s="109"/>
      <c r="AP17" s="105" t="s">
        <v>145</v>
      </c>
      <c r="AQ17" s="106"/>
      <c r="AR17" s="106"/>
      <c r="AS17" s="106"/>
      <c r="AT17" s="106"/>
      <c r="AU17" s="107"/>
      <c r="AV17" s="104">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104"/>
      <c r="AX17" s="104"/>
      <c r="AY17" s="104"/>
      <c r="AZ17" s="104"/>
      <c r="BA17" s="104"/>
      <c r="BB17" s="104"/>
      <c r="BC17" s="104">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104"/>
      <c r="BE17" s="104"/>
      <c r="BF17" s="104"/>
      <c r="BG17" s="104"/>
      <c r="BH17" s="104"/>
      <c r="BI17" s="108"/>
      <c r="BJ17" s="105" t="s">
        <v>155</v>
      </c>
      <c r="BK17" s="106"/>
      <c r="BL17" s="106"/>
      <c r="BM17" s="106"/>
      <c r="BN17" s="106"/>
      <c r="BO17" s="107"/>
      <c r="BP17" s="104">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104"/>
      <c r="BR17" s="104"/>
      <c r="BS17" s="104"/>
      <c r="BT17" s="104"/>
      <c r="BU17" s="104"/>
      <c r="BV17" s="104"/>
      <c r="BW17" s="104">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104"/>
      <c r="BY17" s="104"/>
      <c r="BZ17" s="104"/>
      <c r="CA17" s="104"/>
      <c r="CB17" s="104"/>
      <c r="CC17" s="108"/>
      <c r="CD17" s="105" t="s">
        <v>165</v>
      </c>
      <c r="CE17" s="106"/>
      <c r="CF17" s="106"/>
      <c r="CG17" s="106"/>
      <c r="CH17" s="106"/>
      <c r="CI17" s="107"/>
      <c r="CJ17" s="104">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104"/>
      <c r="CL17" s="104"/>
      <c r="CM17" s="104"/>
      <c r="CN17" s="104"/>
      <c r="CO17" s="104"/>
      <c r="CP17" s="104"/>
      <c r="CQ17" s="104">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104"/>
      <c r="CS17" s="104"/>
      <c r="CT17" s="104"/>
      <c r="CU17" s="104"/>
      <c r="CV17" s="104"/>
      <c r="CW17" s="104"/>
    </row>
    <row r="18" spans="2:101" s="21" customFormat="1" ht="20.05" customHeight="1" x14ac:dyDescent="0.5">
      <c r="B18" s="136" t="s">
        <v>126</v>
      </c>
      <c r="C18" s="136"/>
      <c r="D18" s="136"/>
      <c r="E18" s="136"/>
      <c r="F18" s="136"/>
      <c r="G18" s="136"/>
      <c r="H18" s="104">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104"/>
      <c r="J18" s="104"/>
      <c r="K18" s="104"/>
      <c r="L18" s="104"/>
      <c r="M18" s="104"/>
      <c r="N18" s="104"/>
      <c r="O18" s="104">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104"/>
      <c r="Q18" s="104"/>
      <c r="R18" s="104"/>
      <c r="S18" s="104"/>
      <c r="T18" s="104"/>
      <c r="U18" s="108"/>
      <c r="V18" s="115" t="s">
        <v>136</v>
      </c>
      <c r="W18" s="116"/>
      <c r="X18" s="116"/>
      <c r="Y18" s="116"/>
      <c r="Z18" s="116"/>
      <c r="AA18" s="117"/>
      <c r="AB18" s="108">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109"/>
      <c r="AD18" s="109"/>
      <c r="AE18" s="109"/>
      <c r="AF18" s="109"/>
      <c r="AG18" s="109"/>
      <c r="AH18" s="118"/>
      <c r="AI18" s="108">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109"/>
      <c r="AK18" s="109"/>
      <c r="AL18" s="109"/>
      <c r="AM18" s="109"/>
      <c r="AN18" s="109"/>
      <c r="AO18" s="109"/>
      <c r="AP18" s="105" t="s">
        <v>146</v>
      </c>
      <c r="AQ18" s="106"/>
      <c r="AR18" s="106"/>
      <c r="AS18" s="106"/>
      <c r="AT18" s="106"/>
      <c r="AU18" s="107"/>
      <c r="AV18" s="104">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104"/>
      <c r="AX18" s="104"/>
      <c r="AY18" s="104"/>
      <c r="AZ18" s="104"/>
      <c r="BA18" s="104"/>
      <c r="BB18" s="104"/>
      <c r="BC18" s="104">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104"/>
      <c r="BE18" s="104"/>
      <c r="BF18" s="104"/>
      <c r="BG18" s="104"/>
      <c r="BH18" s="104"/>
      <c r="BI18" s="108"/>
      <c r="BJ18" s="105" t="s">
        <v>156</v>
      </c>
      <c r="BK18" s="106"/>
      <c r="BL18" s="106"/>
      <c r="BM18" s="106"/>
      <c r="BN18" s="106"/>
      <c r="BO18" s="107"/>
      <c r="BP18" s="104">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104"/>
      <c r="BR18" s="104"/>
      <c r="BS18" s="104"/>
      <c r="BT18" s="104"/>
      <c r="BU18" s="104"/>
      <c r="BV18" s="104"/>
      <c r="BW18" s="104">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104"/>
      <c r="BY18" s="104"/>
      <c r="BZ18" s="104"/>
      <c r="CA18" s="104"/>
      <c r="CB18" s="104"/>
      <c r="CC18" s="108"/>
      <c r="CD18" s="105" t="s">
        <v>166</v>
      </c>
      <c r="CE18" s="106"/>
      <c r="CF18" s="106"/>
      <c r="CG18" s="106"/>
      <c r="CH18" s="106"/>
      <c r="CI18" s="107"/>
      <c r="CJ18" s="104">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104"/>
      <c r="CL18" s="104"/>
      <c r="CM18" s="104"/>
      <c r="CN18" s="104"/>
      <c r="CO18" s="104"/>
      <c r="CP18" s="104"/>
      <c r="CQ18" s="104">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104"/>
      <c r="CS18" s="104"/>
      <c r="CT18" s="104"/>
      <c r="CU18" s="104"/>
      <c r="CV18" s="104"/>
      <c r="CW18" s="104"/>
    </row>
    <row r="19" spans="2:101" s="21" customFormat="1" ht="20.05" customHeight="1" thickBot="1" x14ac:dyDescent="0.55000000000000004">
      <c r="B19" s="136" t="s">
        <v>127</v>
      </c>
      <c r="C19" s="136"/>
      <c r="D19" s="136"/>
      <c r="E19" s="136"/>
      <c r="F19" s="136"/>
      <c r="G19" s="136"/>
      <c r="H19" s="104">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104"/>
      <c r="J19" s="104"/>
      <c r="K19" s="104"/>
      <c r="L19" s="104"/>
      <c r="M19" s="104"/>
      <c r="N19" s="104"/>
      <c r="O19" s="104">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104"/>
      <c r="Q19" s="104"/>
      <c r="R19" s="104"/>
      <c r="S19" s="104"/>
      <c r="T19" s="104"/>
      <c r="U19" s="108"/>
      <c r="V19" s="115" t="s">
        <v>137</v>
      </c>
      <c r="W19" s="116"/>
      <c r="X19" s="116"/>
      <c r="Y19" s="116"/>
      <c r="Z19" s="116"/>
      <c r="AA19" s="117"/>
      <c r="AB19" s="108">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109"/>
      <c r="AD19" s="109"/>
      <c r="AE19" s="109"/>
      <c r="AF19" s="109"/>
      <c r="AG19" s="109"/>
      <c r="AH19" s="118"/>
      <c r="AI19" s="108">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109"/>
      <c r="AK19" s="109"/>
      <c r="AL19" s="109"/>
      <c r="AM19" s="109"/>
      <c r="AN19" s="109"/>
      <c r="AO19" s="109"/>
      <c r="AP19" s="105" t="s">
        <v>147</v>
      </c>
      <c r="AQ19" s="106"/>
      <c r="AR19" s="106"/>
      <c r="AS19" s="106"/>
      <c r="AT19" s="106"/>
      <c r="AU19" s="107"/>
      <c r="AV19" s="104">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104"/>
      <c r="AX19" s="104"/>
      <c r="AY19" s="104"/>
      <c r="AZ19" s="104"/>
      <c r="BA19" s="104"/>
      <c r="BB19" s="104"/>
      <c r="BC19" s="104">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104"/>
      <c r="BE19" s="104"/>
      <c r="BF19" s="104"/>
      <c r="BG19" s="104"/>
      <c r="BH19" s="104"/>
      <c r="BI19" s="108"/>
      <c r="BJ19" s="105" t="s">
        <v>157</v>
      </c>
      <c r="BK19" s="106"/>
      <c r="BL19" s="106"/>
      <c r="BM19" s="106"/>
      <c r="BN19" s="106"/>
      <c r="BO19" s="107"/>
      <c r="BP19" s="104">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104"/>
      <c r="BR19" s="104"/>
      <c r="BS19" s="104"/>
      <c r="BT19" s="104"/>
      <c r="BU19" s="104"/>
      <c r="BV19" s="104"/>
      <c r="BW19" s="104">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104"/>
      <c r="BY19" s="104"/>
      <c r="BZ19" s="104"/>
      <c r="CA19" s="104"/>
      <c r="CB19" s="104"/>
      <c r="CC19" s="108"/>
      <c r="CD19" s="119" t="s">
        <v>167</v>
      </c>
      <c r="CE19" s="120"/>
      <c r="CF19" s="120"/>
      <c r="CG19" s="120"/>
      <c r="CH19" s="120"/>
      <c r="CI19" s="121"/>
      <c r="CJ19" s="122">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122"/>
      <c r="CL19" s="122"/>
      <c r="CM19" s="122"/>
      <c r="CN19" s="122"/>
      <c r="CO19" s="122"/>
      <c r="CP19" s="122"/>
      <c r="CQ19" s="122">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122"/>
      <c r="CS19" s="122"/>
      <c r="CT19" s="122"/>
      <c r="CU19" s="122"/>
      <c r="CV19" s="122"/>
      <c r="CW19" s="122"/>
    </row>
    <row r="20" spans="2:101" s="21" customFormat="1" ht="20.05" customHeight="1" thickTop="1" x14ac:dyDescent="0.5">
      <c r="B20" s="136" t="s">
        <v>128</v>
      </c>
      <c r="C20" s="136"/>
      <c r="D20" s="136"/>
      <c r="E20" s="136"/>
      <c r="F20" s="136"/>
      <c r="G20" s="136"/>
      <c r="H20" s="104">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104"/>
      <c r="J20" s="104"/>
      <c r="K20" s="104"/>
      <c r="L20" s="104"/>
      <c r="M20" s="104"/>
      <c r="N20" s="104"/>
      <c r="O20" s="104">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104"/>
      <c r="Q20" s="104"/>
      <c r="R20" s="104"/>
      <c r="S20" s="104"/>
      <c r="T20" s="104"/>
      <c r="U20" s="108"/>
      <c r="V20" s="115" t="s">
        <v>138</v>
      </c>
      <c r="W20" s="116"/>
      <c r="X20" s="116"/>
      <c r="Y20" s="116"/>
      <c r="Z20" s="116"/>
      <c r="AA20" s="117"/>
      <c r="AB20" s="108">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109"/>
      <c r="AD20" s="109"/>
      <c r="AE20" s="109"/>
      <c r="AF20" s="109"/>
      <c r="AG20" s="109"/>
      <c r="AH20" s="118"/>
      <c r="AI20" s="108">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109"/>
      <c r="AK20" s="109"/>
      <c r="AL20" s="109"/>
      <c r="AM20" s="109"/>
      <c r="AN20" s="109"/>
      <c r="AO20" s="109"/>
      <c r="AP20" s="105" t="s">
        <v>148</v>
      </c>
      <c r="AQ20" s="106"/>
      <c r="AR20" s="106"/>
      <c r="AS20" s="106"/>
      <c r="AT20" s="106"/>
      <c r="AU20" s="107"/>
      <c r="AV20" s="104">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104"/>
      <c r="AX20" s="104"/>
      <c r="AY20" s="104"/>
      <c r="AZ20" s="104"/>
      <c r="BA20" s="104"/>
      <c r="BB20" s="104"/>
      <c r="BC20" s="104">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104"/>
      <c r="BE20" s="104"/>
      <c r="BF20" s="104"/>
      <c r="BG20" s="104"/>
      <c r="BH20" s="104"/>
      <c r="BI20" s="108"/>
      <c r="BJ20" s="105" t="s">
        <v>158</v>
      </c>
      <c r="BK20" s="106"/>
      <c r="BL20" s="106"/>
      <c r="BM20" s="106"/>
      <c r="BN20" s="106"/>
      <c r="BO20" s="107"/>
      <c r="BP20" s="104">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104"/>
      <c r="BR20" s="104"/>
      <c r="BS20" s="104"/>
      <c r="BT20" s="104"/>
      <c r="BU20" s="104"/>
      <c r="BV20" s="104"/>
      <c r="BW20" s="104">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104"/>
      <c r="BY20" s="104"/>
      <c r="BZ20" s="104"/>
      <c r="CA20" s="104"/>
      <c r="CB20" s="104"/>
      <c r="CC20" s="108"/>
      <c r="CD20" s="110" t="s">
        <v>24</v>
      </c>
      <c r="CE20" s="111"/>
      <c r="CF20" s="111"/>
      <c r="CG20" s="111"/>
      <c r="CH20" s="111"/>
      <c r="CI20" s="111"/>
      <c r="CJ20" s="112">
        <f>SUM(H17:N26,AB17:AH26,AV17:BB26,BP17:BV26,CJ17:CP19)</f>
        <v>0</v>
      </c>
      <c r="CK20" s="113"/>
      <c r="CL20" s="113"/>
      <c r="CM20" s="113"/>
      <c r="CN20" s="113"/>
      <c r="CO20" s="113"/>
      <c r="CP20" s="113"/>
      <c r="CQ20" s="112">
        <f>SUM(O17:U26,AI17:AO26,BC17:BI26,BW17:CC26,CQ17:CW19)</f>
        <v>0</v>
      </c>
      <c r="CR20" s="113"/>
      <c r="CS20" s="113"/>
      <c r="CT20" s="113"/>
      <c r="CU20" s="113"/>
      <c r="CV20" s="113"/>
      <c r="CW20" s="114"/>
    </row>
    <row r="21" spans="2:101" s="21" customFormat="1" ht="20.05" customHeight="1" x14ac:dyDescent="0.5">
      <c r="B21" s="136" t="s">
        <v>129</v>
      </c>
      <c r="C21" s="136"/>
      <c r="D21" s="136"/>
      <c r="E21" s="136"/>
      <c r="F21" s="136"/>
      <c r="G21" s="136"/>
      <c r="H21" s="104">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104"/>
      <c r="J21" s="104"/>
      <c r="K21" s="104"/>
      <c r="L21" s="104"/>
      <c r="M21" s="104"/>
      <c r="N21" s="104"/>
      <c r="O21" s="104">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104"/>
      <c r="Q21" s="104"/>
      <c r="R21" s="104"/>
      <c r="S21" s="104"/>
      <c r="T21" s="104"/>
      <c r="U21" s="108"/>
      <c r="V21" s="115" t="s">
        <v>139</v>
      </c>
      <c r="W21" s="116"/>
      <c r="X21" s="116"/>
      <c r="Y21" s="116"/>
      <c r="Z21" s="116"/>
      <c r="AA21" s="117"/>
      <c r="AB21" s="108">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109"/>
      <c r="AD21" s="109"/>
      <c r="AE21" s="109"/>
      <c r="AF21" s="109"/>
      <c r="AG21" s="109"/>
      <c r="AH21" s="118"/>
      <c r="AI21" s="108">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109"/>
      <c r="AK21" s="109"/>
      <c r="AL21" s="109"/>
      <c r="AM21" s="109"/>
      <c r="AN21" s="109"/>
      <c r="AO21" s="109"/>
      <c r="AP21" s="105" t="s">
        <v>149</v>
      </c>
      <c r="AQ21" s="106"/>
      <c r="AR21" s="106"/>
      <c r="AS21" s="106"/>
      <c r="AT21" s="106"/>
      <c r="AU21" s="107"/>
      <c r="AV21" s="104">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104"/>
      <c r="AX21" s="104"/>
      <c r="AY21" s="104"/>
      <c r="AZ21" s="104"/>
      <c r="BA21" s="104"/>
      <c r="BB21" s="104"/>
      <c r="BC21" s="104">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104"/>
      <c r="BE21" s="104"/>
      <c r="BF21" s="104"/>
      <c r="BG21" s="104"/>
      <c r="BH21" s="104"/>
      <c r="BI21" s="108"/>
      <c r="BJ21" s="105" t="s">
        <v>159</v>
      </c>
      <c r="BK21" s="106"/>
      <c r="BL21" s="106"/>
      <c r="BM21" s="106"/>
      <c r="BN21" s="106"/>
      <c r="BO21" s="107"/>
      <c r="BP21" s="104">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104"/>
      <c r="BR21" s="104"/>
      <c r="BS21" s="104"/>
      <c r="BT21" s="104"/>
      <c r="BU21" s="104"/>
      <c r="BV21" s="104"/>
      <c r="BW21" s="104">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104"/>
      <c r="BY21" s="104"/>
      <c r="BZ21" s="104"/>
      <c r="CA21" s="104"/>
      <c r="CB21" s="104"/>
      <c r="CC21" s="104"/>
    </row>
    <row r="22" spans="2:101" s="21" customFormat="1" ht="20.05" customHeight="1" x14ac:dyDescent="0.5">
      <c r="B22" s="136" t="s">
        <v>130</v>
      </c>
      <c r="C22" s="136"/>
      <c r="D22" s="136"/>
      <c r="E22" s="136"/>
      <c r="F22" s="136"/>
      <c r="G22" s="136"/>
      <c r="H22" s="104">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104"/>
      <c r="J22" s="104"/>
      <c r="K22" s="104"/>
      <c r="L22" s="104"/>
      <c r="M22" s="104"/>
      <c r="N22" s="104"/>
      <c r="O22" s="104">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104"/>
      <c r="Q22" s="104"/>
      <c r="R22" s="104"/>
      <c r="S22" s="104"/>
      <c r="T22" s="104"/>
      <c r="U22" s="108"/>
      <c r="V22" s="105" t="s">
        <v>140</v>
      </c>
      <c r="W22" s="106"/>
      <c r="X22" s="106"/>
      <c r="Y22" s="106"/>
      <c r="Z22" s="106"/>
      <c r="AA22" s="107"/>
      <c r="AB22" s="108">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109"/>
      <c r="AD22" s="109"/>
      <c r="AE22" s="109"/>
      <c r="AF22" s="109"/>
      <c r="AG22" s="109"/>
      <c r="AH22" s="118"/>
      <c r="AI22" s="108">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109"/>
      <c r="AK22" s="109"/>
      <c r="AL22" s="109"/>
      <c r="AM22" s="109"/>
      <c r="AN22" s="109"/>
      <c r="AO22" s="109"/>
      <c r="AP22" s="105" t="s">
        <v>150</v>
      </c>
      <c r="AQ22" s="106"/>
      <c r="AR22" s="106"/>
      <c r="AS22" s="106"/>
      <c r="AT22" s="106"/>
      <c r="AU22" s="107"/>
      <c r="AV22" s="104">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104"/>
      <c r="AX22" s="104"/>
      <c r="AY22" s="104"/>
      <c r="AZ22" s="104"/>
      <c r="BA22" s="104"/>
      <c r="BB22" s="104"/>
      <c r="BC22" s="104">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104"/>
      <c r="BE22" s="104"/>
      <c r="BF22" s="104"/>
      <c r="BG22" s="104"/>
      <c r="BH22" s="104"/>
      <c r="BI22" s="108"/>
      <c r="BJ22" s="105" t="s">
        <v>160</v>
      </c>
      <c r="BK22" s="106"/>
      <c r="BL22" s="106"/>
      <c r="BM22" s="106"/>
      <c r="BN22" s="106"/>
      <c r="BO22" s="107"/>
      <c r="BP22" s="104">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104"/>
      <c r="BR22" s="104"/>
      <c r="BS22" s="104"/>
      <c r="BT22" s="104"/>
      <c r="BU22" s="104"/>
      <c r="BV22" s="104"/>
      <c r="BW22" s="104">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104"/>
      <c r="BY22" s="104"/>
      <c r="BZ22" s="104"/>
      <c r="CA22" s="104"/>
      <c r="CB22" s="104"/>
      <c r="CC22" s="104"/>
    </row>
    <row r="23" spans="2:101" s="21" customFormat="1" ht="20.05" customHeight="1" x14ac:dyDescent="0.5">
      <c r="B23" s="136" t="s">
        <v>131</v>
      </c>
      <c r="C23" s="136"/>
      <c r="D23" s="136"/>
      <c r="E23" s="136"/>
      <c r="F23" s="136"/>
      <c r="G23" s="136"/>
      <c r="H23" s="104">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104"/>
      <c r="J23" s="104"/>
      <c r="K23" s="104"/>
      <c r="L23" s="104"/>
      <c r="M23" s="104"/>
      <c r="N23" s="104"/>
      <c r="O23" s="104">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104"/>
      <c r="Q23" s="104"/>
      <c r="R23" s="104"/>
      <c r="S23" s="104"/>
      <c r="T23" s="104"/>
      <c r="U23" s="108"/>
      <c r="V23" s="105" t="s">
        <v>141</v>
      </c>
      <c r="W23" s="106"/>
      <c r="X23" s="106"/>
      <c r="Y23" s="106"/>
      <c r="Z23" s="106"/>
      <c r="AA23" s="107"/>
      <c r="AB23" s="108">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109"/>
      <c r="AD23" s="109"/>
      <c r="AE23" s="109"/>
      <c r="AF23" s="109"/>
      <c r="AG23" s="109"/>
      <c r="AH23" s="118"/>
      <c r="AI23" s="108">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109"/>
      <c r="AK23" s="109"/>
      <c r="AL23" s="109"/>
      <c r="AM23" s="109"/>
      <c r="AN23" s="109"/>
      <c r="AO23" s="109"/>
      <c r="AP23" s="105" t="s">
        <v>151</v>
      </c>
      <c r="AQ23" s="106"/>
      <c r="AR23" s="106"/>
      <c r="AS23" s="106"/>
      <c r="AT23" s="106"/>
      <c r="AU23" s="107"/>
      <c r="AV23" s="104">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104"/>
      <c r="AX23" s="104"/>
      <c r="AY23" s="104"/>
      <c r="AZ23" s="104"/>
      <c r="BA23" s="104"/>
      <c r="BB23" s="104"/>
      <c r="BC23" s="104">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104"/>
      <c r="BE23" s="104"/>
      <c r="BF23" s="104"/>
      <c r="BG23" s="104"/>
      <c r="BH23" s="104"/>
      <c r="BI23" s="108"/>
      <c r="BJ23" s="105" t="s">
        <v>161</v>
      </c>
      <c r="BK23" s="106"/>
      <c r="BL23" s="106"/>
      <c r="BM23" s="106"/>
      <c r="BN23" s="106"/>
      <c r="BO23" s="107"/>
      <c r="BP23" s="104">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104"/>
      <c r="BR23" s="104"/>
      <c r="BS23" s="104"/>
      <c r="BT23" s="104"/>
      <c r="BU23" s="104"/>
      <c r="BV23" s="104"/>
      <c r="BW23" s="104">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104"/>
      <c r="BY23" s="104"/>
      <c r="BZ23" s="104"/>
      <c r="CA23" s="104"/>
      <c r="CB23" s="104"/>
      <c r="CC23" s="104"/>
    </row>
    <row r="24" spans="2:101" s="21" customFormat="1" ht="20.05" customHeight="1" x14ac:dyDescent="0.5">
      <c r="B24" s="136" t="s">
        <v>132</v>
      </c>
      <c r="C24" s="136"/>
      <c r="D24" s="136"/>
      <c r="E24" s="136"/>
      <c r="F24" s="136"/>
      <c r="G24" s="136"/>
      <c r="H24" s="104">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104"/>
      <c r="J24" s="104"/>
      <c r="K24" s="104"/>
      <c r="L24" s="104"/>
      <c r="M24" s="104"/>
      <c r="N24" s="104"/>
      <c r="O24" s="104">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104"/>
      <c r="Q24" s="104"/>
      <c r="R24" s="104"/>
      <c r="S24" s="104"/>
      <c r="T24" s="104"/>
      <c r="U24" s="108"/>
      <c r="V24" s="105" t="s">
        <v>142</v>
      </c>
      <c r="W24" s="106"/>
      <c r="X24" s="106"/>
      <c r="Y24" s="106"/>
      <c r="Z24" s="106"/>
      <c r="AA24" s="107"/>
      <c r="AB24" s="108">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109"/>
      <c r="AD24" s="109"/>
      <c r="AE24" s="109"/>
      <c r="AF24" s="109"/>
      <c r="AG24" s="109"/>
      <c r="AH24" s="118"/>
      <c r="AI24" s="108">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109"/>
      <c r="AK24" s="109"/>
      <c r="AL24" s="109"/>
      <c r="AM24" s="109"/>
      <c r="AN24" s="109"/>
      <c r="AO24" s="109"/>
      <c r="AP24" s="105" t="s">
        <v>152</v>
      </c>
      <c r="AQ24" s="106"/>
      <c r="AR24" s="106"/>
      <c r="AS24" s="106"/>
      <c r="AT24" s="106"/>
      <c r="AU24" s="107"/>
      <c r="AV24" s="104">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104"/>
      <c r="AX24" s="104"/>
      <c r="AY24" s="104"/>
      <c r="AZ24" s="104"/>
      <c r="BA24" s="104"/>
      <c r="BB24" s="104"/>
      <c r="BC24" s="104">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104"/>
      <c r="BE24" s="104"/>
      <c r="BF24" s="104"/>
      <c r="BG24" s="104"/>
      <c r="BH24" s="104"/>
      <c r="BI24" s="108"/>
      <c r="BJ24" s="105" t="s">
        <v>162</v>
      </c>
      <c r="BK24" s="106"/>
      <c r="BL24" s="106"/>
      <c r="BM24" s="106"/>
      <c r="BN24" s="106"/>
      <c r="BO24" s="107"/>
      <c r="BP24" s="104">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104"/>
      <c r="BR24" s="104"/>
      <c r="BS24" s="104"/>
      <c r="BT24" s="104"/>
      <c r="BU24" s="104"/>
      <c r="BV24" s="104"/>
      <c r="BW24" s="104">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104"/>
      <c r="BY24" s="104"/>
      <c r="BZ24" s="104"/>
      <c r="CA24" s="104"/>
      <c r="CB24" s="104"/>
      <c r="CC24" s="104"/>
    </row>
    <row r="25" spans="2:101" s="21" customFormat="1" ht="20.05" customHeight="1" x14ac:dyDescent="0.5">
      <c r="B25" s="136" t="s">
        <v>133</v>
      </c>
      <c r="C25" s="136"/>
      <c r="D25" s="136"/>
      <c r="E25" s="136"/>
      <c r="F25" s="136"/>
      <c r="G25" s="136"/>
      <c r="H25" s="104">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104"/>
      <c r="J25" s="104"/>
      <c r="K25" s="104"/>
      <c r="L25" s="104"/>
      <c r="M25" s="104"/>
      <c r="N25" s="104"/>
      <c r="O25" s="104">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104"/>
      <c r="Q25" s="104"/>
      <c r="R25" s="104"/>
      <c r="S25" s="104"/>
      <c r="T25" s="104"/>
      <c r="U25" s="108"/>
      <c r="V25" s="105" t="s">
        <v>143</v>
      </c>
      <c r="W25" s="106"/>
      <c r="X25" s="106"/>
      <c r="Y25" s="106"/>
      <c r="Z25" s="106"/>
      <c r="AA25" s="107"/>
      <c r="AB25" s="108">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109"/>
      <c r="AD25" s="109"/>
      <c r="AE25" s="109"/>
      <c r="AF25" s="109"/>
      <c r="AG25" s="109"/>
      <c r="AH25" s="118"/>
      <c r="AI25" s="108">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109"/>
      <c r="AK25" s="109"/>
      <c r="AL25" s="109"/>
      <c r="AM25" s="109"/>
      <c r="AN25" s="109"/>
      <c r="AO25" s="109"/>
      <c r="AP25" s="105" t="s">
        <v>153</v>
      </c>
      <c r="AQ25" s="106"/>
      <c r="AR25" s="106"/>
      <c r="AS25" s="106"/>
      <c r="AT25" s="106"/>
      <c r="AU25" s="107"/>
      <c r="AV25" s="104">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104"/>
      <c r="AX25" s="104"/>
      <c r="AY25" s="104"/>
      <c r="AZ25" s="104"/>
      <c r="BA25" s="104"/>
      <c r="BB25" s="104"/>
      <c r="BC25" s="104">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104"/>
      <c r="BE25" s="104"/>
      <c r="BF25" s="104"/>
      <c r="BG25" s="104"/>
      <c r="BH25" s="104"/>
      <c r="BI25" s="108"/>
      <c r="BJ25" s="105" t="s">
        <v>163</v>
      </c>
      <c r="BK25" s="106"/>
      <c r="BL25" s="106"/>
      <c r="BM25" s="106"/>
      <c r="BN25" s="106"/>
      <c r="BO25" s="107"/>
      <c r="BP25" s="104">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104"/>
      <c r="BR25" s="104"/>
      <c r="BS25" s="104"/>
      <c r="BT25" s="104"/>
      <c r="BU25" s="104"/>
      <c r="BV25" s="104"/>
      <c r="BW25" s="104">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104"/>
      <c r="BY25" s="104"/>
      <c r="BZ25" s="104"/>
      <c r="CA25" s="104"/>
      <c r="CB25" s="104"/>
      <c r="CC25" s="104"/>
    </row>
    <row r="26" spans="2:101" s="21" customFormat="1" ht="20.05" customHeight="1" x14ac:dyDescent="0.5">
      <c r="B26" s="136" t="s">
        <v>134</v>
      </c>
      <c r="C26" s="136"/>
      <c r="D26" s="136"/>
      <c r="E26" s="136"/>
      <c r="F26" s="136"/>
      <c r="G26" s="136"/>
      <c r="H26" s="104">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104"/>
      <c r="J26" s="104"/>
      <c r="K26" s="104"/>
      <c r="L26" s="104"/>
      <c r="M26" s="104"/>
      <c r="N26" s="104"/>
      <c r="O26" s="104">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104"/>
      <c r="Q26" s="104"/>
      <c r="R26" s="104"/>
      <c r="S26" s="104"/>
      <c r="T26" s="104"/>
      <c r="U26" s="108"/>
      <c r="V26" s="105" t="s">
        <v>144</v>
      </c>
      <c r="W26" s="106"/>
      <c r="X26" s="106"/>
      <c r="Y26" s="106"/>
      <c r="Z26" s="106"/>
      <c r="AA26" s="107"/>
      <c r="AB26" s="108">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109"/>
      <c r="AD26" s="109"/>
      <c r="AE26" s="109"/>
      <c r="AF26" s="109"/>
      <c r="AG26" s="109"/>
      <c r="AH26" s="118"/>
      <c r="AI26" s="108">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109"/>
      <c r="AK26" s="109"/>
      <c r="AL26" s="109"/>
      <c r="AM26" s="109"/>
      <c r="AN26" s="109"/>
      <c r="AO26" s="109"/>
      <c r="AP26" s="105" t="s">
        <v>154</v>
      </c>
      <c r="AQ26" s="106"/>
      <c r="AR26" s="106"/>
      <c r="AS26" s="106"/>
      <c r="AT26" s="106"/>
      <c r="AU26" s="107"/>
      <c r="AV26" s="104">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104"/>
      <c r="AX26" s="104"/>
      <c r="AY26" s="104"/>
      <c r="AZ26" s="104"/>
      <c r="BA26" s="104"/>
      <c r="BB26" s="104"/>
      <c r="BC26" s="104">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104"/>
      <c r="BE26" s="104"/>
      <c r="BF26" s="104"/>
      <c r="BG26" s="104"/>
      <c r="BH26" s="104"/>
      <c r="BI26" s="108"/>
      <c r="BJ26" s="105" t="s">
        <v>164</v>
      </c>
      <c r="BK26" s="106"/>
      <c r="BL26" s="106"/>
      <c r="BM26" s="106"/>
      <c r="BN26" s="106"/>
      <c r="BO26" s="107"/>
      <c r="BP26" s="104">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104"/>
      <c r="BR26" s="104"/>
      <c r="BS26" s="104"/>
      <c r="BT26" s="104"/>
      <c r="BU26" s="104"/>
      <c r="BV26" s="104"/>
      <c r="BW26" s="104">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104"/>
      <c r="BY26" s="104"/>
      <c r="BZ26" s="104"/>
      <c r="CA26" s="104"/>
      <c r="CB26" s="104"/>
      <c r="CC26" s="104"/>
    </row>
    <row r="27" spans="2:101" s="21" customFormat="1" ht="20.05" customHeight="1" x14ac:dyDescent="0.5"/>
    <row r="28" spans="2:101" ht="20.05" customHeight="1" x14ac:dyDescent="0.5"/>
  </sheetData>
  <sheetProtection algorithmName="SHA-512" hashValue="wAdrcgYRd8YxrssC+bnCkC8ixVsvaSQFpvhsuBDr8PBE/dfpYpA1ShK2FQpc/f6aLgBKx7Wza5dxMc896jtYZA==" saltValue="zSWQU0n6Fq7rMTVWRRCkRg==" spinCount="100000" sheet="1" objects="1" scenarios="1"/>
  <mergeCells count="170">
    <mergeCell ref="BJ14:BP14"/>
    <mergeCell ref="BQ14:CW14"/>
    <mergeCell ref="B26:G26"/>
    <mergeCell ref="V23:AA23"/>
    <mergeCell ref="AB23:AH23"/>
    <mergeCell ref="B19:G19"/>
    <mergeCell ref="B18:G18"/>
    <mergeCell ref="B21:G21"/>
    <mergeCell ref="B20:G20"/>
    <mergeCell ref="O20:U20"/>
    <mergeCell ref="O19:U19"/>
    <mergeCell ref="H19:N19"/>
    <mergeCell ref="H20:N20"/>
    <mergeCell ref="V19:AA19"/>
    <mergeCell ref="AB19:AH19"/>
    <mergeCell ref="V21:AA21"/>
    <mergeCell ref="AB21:AH21"/>
    <mergeCell ref="O26:U26"/>
    <mergeCell ref="H26:N26"/>
    <mergeCell ref="H24:N24"/>
    <mergeCell ref="O18:U18"/>
    <mergeCell ref="V17:AA17"/>
    <mergeCell ref="H16:N16"/>
    <mergeCell ref="H17:N17"/>
    <mergeCell ref="B3:DF3"/>
    <mergeCell ref="CC5:CI5"/>
    <mergeCell ref="CJ5:DF5"/>
    <mergeCell ref="BI7:BR7"/>
    <mergeCell ref="BS7:CB7"/>
    <mergeCell ref="B23:G23"/>
    <mergeCell ref="B22:G22"/>
    <mergeCell ref="B25:G25"/>
    <mergeCell ref="B24:G24"/>
    <mergeCell ref="AI19:AO19"/>
    <mergeCell ref="AI21:AO21"/>
    <mergeCell ref="B17:G17"/>
    <mergeCell ref="B16:G16"/>
    <mergeCell ref="O21:U21"/>
    <mergeCell ref="O22:U22"/>
    <mergeCell ref="O23:U23"/>
    <mergeCell ref="O24:U24"/>
    <mergeCell ref="O25:U25"/>
    <mergeCell ref="H25:N25"/>
    <mergeCell ref="H21:N21"/>
    <mergeCell ref="H22:N22"/>
    <mergeCell ref="H23:N23"/>
    <mergeCell ref="O16:U16"/>
    <mergeCell ref="O17:U17"/>
    <mergeCell ref="H18:N18"/>
    <mergeCell ref="V16:AA16"/>
    <mergeCell ref="AB16:AH16"/>
    <mergeCell ref="AI16:AO16"/>
    <mergeCell ref="CC7:CL7"/>
    <mergeCell ref="AP16:AU16"/>
    <mergeCell ref="AV16:BB16"/>
    <mergeCell ref="BC16:BI16"/>
    <mergeCell ref="BJ16:BO16"/>
    <mergeCell ref="BP16:BV16"/>
    <mergeCell ref="BW16:CC16"/>
    <mergeCell ref="BC17:BI17"/>
    <mergeCell ref="BJ17:BO17"/>
    <mergeCell ref="BP17:BV17"/>
    <mergeCell ref="BW17:CC17"/>
    <mergeCell ref="CD17:CI17"/>
    <mergeCell ref="CJ17:CP17"/>
    <mergeCell ref="V18:AA18"/>
    <mergeCell ref="AB18:AH18"/>
    <mergeCell ref="AI18:AO18"/>
    <mergeCell ref="BJ13:BP13"/>
    <mergeCell ref="BQ13:CW13"/>
    <mergeCell ref="CM7:CV7"/>
    <mergeCell ref="CW7:DF7"/>
    <mergeCell ref="B8:M8"/>
    <mergeCell ref="N8:Y8"/>
    <mergeCell ref="Z8:BH8"/>
    <mergeCell ref="BI8:BR8"/>
    <mergeCell ref="BS8:CB8"/>
    <mergeCell ref="CC8:CL8"/>
    <mergeCell ref="CM8:CV8"/>
    <mergeCell ref="CW8:DF8"/>
    <mergeCell ref="B7:M7"/>
    <mergeCell ref="N7:Y7"/>
    <mergeCell ref="Z7:BH7"/>
    <mergeCell ref="BP18:BV18"/>
    <mergeCell ref="BW18:CC18"/>
    <mergeCell ref="CD18:CI18"/>
    <mergeCell ref="CJ18:CP18"/>
    <mergeCell ref="CQ18:CW18"/>
    <mergeCell ref="CQ17:CW17"/>
    <mergeCell ref="CD16:CI16"/>
    <mergeCell ref="CJ16:CP16"/>
    <mergeCell ref="CQ16:CW16"/>
    <mergeCell ref="AP17:AU17"/>
    <mergeCell ref="AV17:BB17"/>
    <mergeCell ref="V20:AA20"/>
    <mergeCell ref="AB20:AH20"/>
    <mergeCell ref="AI20:AO20"/>
    <mergeCell ref="AP20:AU20"/>
    <mergeCell ref="AV20:BB20"/>
    <mergeCell ref="BC20:BI20"/>
    <mergeCell ref="BJ20:BO20"/>
    <mergeCell ref="AP18:AU18"/>
    <mergeCell ref="AV18:BB18"/>
    <mergeCell ref="BC18:BI18"/>
    <mergeCell ref="BJ18:BO18"/>
    <mergeCell ref="AB17:AH17"/>
    <mergeCell ref="AI17:AO17"/>
    <mergeCell ref="BP20:BV20"/>
    <mergeCell ref="BW20:CC20"/>
    <mergeCell ref="CD20:CI20"/>
    <mergeCell ref="CJ20:CP20"/>
    <mergeCell ref="CQ20:CW20"/>
    <mergeCell ref="AP19:AU19"/>
    <mergeCell ref="AV19:BB19"/>
    <mergeCell ref="BC19:BI19"/>
    <mergeCell ref="BJ19:BO19"/>
    <mergeCell ref="BP19:BV19"/>
    <mergeCell ref="BW19:CC19"/>
    <mergeCell ref="CD19:CI19"/>
    <mergeCell ref="CJ19:CP19"/>
    <mergeCell ref="CQ19:CW19"/>
    <mergeCell ref="V22:AA22"/>
    <mergeCell ref="AB22:AH22"/>
    <mergeCell ref="AI22:AO22"/>
    <mergeCell ref="AP22:AU22"/>
    <mergeCell ref="AV22:BB22"/>
    <mergeCell ref="BC22:BI22"/>
    <mergeCell ref="BJ22:BO22"/>
    <mergeCell ref="BP22:BV22"/>
    <mergeCell ref="BW22:CC22"/>
    <mergeCell ref="V24:AA24"/>
    <mergeCell ref="AB24:AH24"/>
    <mergeCell ref="AI24:AO24"/>
    <mergeCell ref="AP24:AU24"/>
    <mergeCell ref="AV24:BB24"/>
    <mergeCell ref="BC24:BI24"/>
    <mergeCell ref="BJ24:BO24"/>
    <mergeCell ref="BP24:BV24"/>
    <mergeCell ref="BW24:CC24"/>
    <mergeCell ref="AI23:AO23"/>
    <mergeCell ref="AP23:AU23"/>
    <mergeCell ref="AV23:BB23"/>
    <mergeCell ref="BC23:BI23"/>
    <mergeCell ref="BJ23:BO23"/>
    <mergeCell ref="BP23:BV23"/>
    <mergeCell ref="BW23:CC23"/>
    <mergeCell ref="AP21:AU21"/>
    <mergeCell ref="AV21:BB21"/>
    <mergeCell ref="BC21:BI21"/>
    <mergeCell ref="BJ21:BO21"/>
    <mergeCell ref="BP21:BV21"/>
    <mergeCell ref="BW21:CC21"/>
    <mergeCell ref="BW26:CC26"/>
    <mergeCell ref="AB25:AH25"/>
    <mergeCell ref="AI25:AO25"/>
    <mergeCell ref="AP25:AU25"/>
    <mergeCell ref="AV25:BB25"/>
    <mergeCell ref="BC25:BI25"/>
    <mergeCell ref="BJ25:BO25"/>
    <mergeCell ref="BP25:BV25"/>
    <mergeCell ref="BW25:CC25"/>
    <mergeCell ref="V25:AA25"/>
    <mergeCell ref="V26:AA26"/>
    <mergeCell ref="AB26:AH26"/>
    <mergeCell ref="AI26:AO26"/>
    <mergeCell ref="AP26:AU26"/>
    <mergeCell ref="AV26:BB26"/>
    <mergeCell ref="BC26:BI26"/>
    <mergeCell ref="BJ26:BO26"/>
    <mergeCell ref="BP26:BV26"/>
  </mergeCells>
  <phoneticPr fontId="3"/>
  <printOptions horizontalCentered="1"/>
  <pageMargins left="0.70866141732283472" right="0.70866141732283472" top="0.74803149606299213" bottom="0.74803149606299213" header="0.31496062992125984" footer="0.31496062992125984"/>
  <pageSetup paperSize="9" scale="98"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0EB2-B85A-42C0-AE96-0D63B28BD612}">
  <sheetPr>
    <tabColor theme="0" tint="-0.34998626667073579"/>
  </sheetPr>
  <dimension ref="A1"/>
  <sheetViews>
    <sheetView workbookViewId="0"/>
  </sheetViews>
  <sheetFormatPr defaultRowHeight="17.75" x14ac:dyDescent="0.5"/>
  <sheetData/>
  <sheetProtection algorithmName="SHA-512" hashValue="CdJ0Ghj0kpKuFI22Z0/0C6KTejhVGtBTy6t5sTT3da70BwU2ns21t8s8p33JlHgOG6+TS3QuR3RXDuYKvhuWNA==" saltValue="BGgLmXzKJP18r3RvDBvePg=="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ED9-789F-4D22-ACEB-E6F15F67D035}">
  <sheetPr codeName="Sheet2">
    <tabColor theme="9" tint="0.59999389629810485"/>
  </sheetPr>
  <dimension ref="A1:S56"/>
  <sheetViews>
    <sheetView view="pageBreakPreview" zoomScale="70" zoomScaleNormal="100" zoomScaleSheetLayoutView="70" workbookViewId="0">
      <selection activeCell="H1" sqref="H1:I1"/>
    </sheetView>
  </sheetViews>
  <sheetFormatPr defaultRowHeight="29.95" customHeight="1" x14ac:dyDescent="0.5"/>
  <cols>
    <col min="1" max="2" width="23.6328125" style="25" customWidth="1"/>
    <col min="3" max="3" width="15.6328125" style="25" customWidth="1"/>
    <col min="4" max="7" width="20.6328125" style="25" customWidth="1"/>
    <col min="8" max="9" width="15.6328125" style="52" customWidth="1"/>
    <col min="10" max="10" width="12.26953125" style="25" bestFit="1" customWidth="1"/>
    <col min="11" max="16" width="8.7265625" style="25"/>
    <col min="17" max="18" width="8.7265625" style="26"/>
    <col min="19" max="19" width="9" style="26" bestFit="1" customWidth="1"/>
    <col min="20" max="16384" width="8.7265625" style="25"/>
  </cols>
  <sheetData>
    <row r="1" spans="1:19" ht="29.95" customHeight="1" x14ac:dyDescent="0.5">
      <c r="A1" s="25" t="s">
        <v>96</v>
      </c>
      <c r="H1" s="102" t="s">
        <v>20</v>
      </c>
      <c r="I1" s="102"/>
    </row>
    <row r="2" spans="1:19" ht="29.95" customHeight="1" x14ac:dyDescent="0.5">
      <c r="A2" s="25" t="s">
        <v>21</v>
      </c>
      <c r="Q2" s="27"/>
      <c r="R2" s="28" t="s">
        <v>53</v>
      </c>
      <c r="S2" s="28" t="s">
        <v>52</v>
      </c>
    </row>
    <row r="3" spans="1:19" ht="15.05" customHeight="1" x14ac:dyDescent="0.5">
      <c r="Q3" s="27" t="s">
        <v>125</v>
      </c>
      <c r="R3" s="27">
        <f>COUNTIF($C$15:$C$44,Q3)</f>
        <v>0</v>
      </c>
      <c r="S3" s="27">
        <f>SUMIF($C$15:$C$44,Q3,$F$15:$F$44)+SUMIF($C$15:$C$44,Q3,$G$15:$G$44)</f>
        <v>0</v>
      </c>
    </row>
    <row r="4" spans="1:19" ht="29.95" customHeight="1" x14ac:dyDescent="0.5">
      <c r="A4" s="103" t="s">
        <v>101</v>
      </c>
      <c r="B4" s="103"/>
      <c r="C4" s="103"/>
      <c r="D4" s="103"/>
      <c r="E4" s="103"/>
      <c r="F4" s="103"/>
      <c r="G4" s="103"/>
      <c r="H4" s="103"/>
      <c r="I4" s="103"/>
      <c r="J4" s="58"/>
      <c r="Q4" s="27" t="s">
        <v>126</v>
      </c>
      <c r="R4" s="27">
        <f t="shared" ref="R4:R45" si="0">COUNTIF($C$15:$C$44,Q4)</f>
        <v>0</v>
      </c>
      <c r="S4" s="27">
        <f t="shared" ref="S4:S45" si="1">SUMIF($C$15:$C$44,Q4,$F$15:$F$44)+SUMIF($C$15:$C$44,Q4,$G$15:$G$44)</f>
        <v>0</v>
      </c>
    </row>
    <row r="5" spans="1:19" ht="15.05" customHeight="1" x14ac:dyDescent="0.5">
      <c r="Q5" s="27" t="s">
        <v>127</v>
      </c>
      <c r="R5" s="27">
        <f t="shared" si="0"/>
        <v>0</v>
      </c>
      <c r="S5" s="27">
        <f t="shared" si="1"/>
        <v>0</v>
      </c>
    </row>
    <row r="6" spans="1:19" ht="29.95" customHeight="1" x14ac:dyDescent="0.5">
      <c r="A6" s="29" t="s">
        <v>22</v>
      </c>
      <c r="B6" s="23"/>
      <c r="C6" s="98"/>
      <c r="D6" s="98"/>
      <c r="E6" s="98"/>
      <c r="F6" s="98"/>
      <c r="G6" s="98"/>
      <c r="H6" s="98"/>
      <c r="I6" s="98"/>
      <c r="Q6" s="27" t="s">
        <v>128</v>
      </c>
      <c r="R6" s="27">
        <f t="shared" si="0"/>
        <v>0</v>
      </c>
      <c r="S6" s="27">
        <f t="shared" si="1"/>
        <v>0</v>
      </c>
    </row>
    <row r="7" spans="1:19" ht="29.95" customHeight="1" x14ac:dyDescent="0.5">
      <c r="A7" s="7" t="s">
        <v>39</v>
      </c>
      <c r="B7" s="59" t="str">
        <f>IF(基本情報入力シート!V7="","",基本情報入力シート!V7)</f>
        <v/>
      </c>
      <c r="C7" s="59"/>
      <c r="D7" s="59"/>
      <c r="E7" s="59"/>
      <c r="F7" s="59"/>
      <c r="G7" s="59"/>
      <c r="H7" s="59"/>
      <c r="I7" s="59"/>
      <c r="Q7" s="27" t="s">
        <v>129</v>
      </c>
      <c r="R7" s="27">
        <f t="shared" si="0"/>
        <v>0</v>
      </c>
      <c r="S7" s="27">
        <f t="shared" si="1"/>
        <v>0</v>
      </c>
    </row>
    <row r="8" spans="1:19" ht="29.95" customHeight="1" x14ac:dyDescent="0.5">
      <c r="A8" s="7" t="s">
        <v>15</v>
      </c>
      <c r="B8" s="59" t="str">
        <f>IF(基本情報入力シート!V18="","",基本情報入力シート!V18)</f>
        <v/>
      </c>
      <c r="C8" s="59"/>
      <c r="D8" s="59"/>
      <c r="E8" s="59"/>
      <c r="F8" s="59"/>
      <c r="G8" s="59"/>
      <c r="H8" s="59"/>
      <c r="I8" s="59"/>
      <c r="Q8" s="27" t="s">
        <v>130</v>
      </c>
      <c r="R8" s="27">
        <f t="shared" si="0"/>
        <v>0</v>
      </c>
      <c r="S8" s="27">
        <f t="shared" si="1"/>
        <v>0</v>
      </c>
    </row>
    <row r="9" spans="1:19" ht="29.95" customHeight="1" x14ac:dyDescent="0.5">
      <c r="A9" s="7" t="s">
        <v>16</v>
      </c>
      <c r="B9" s="59" t="str">
        <f>IF(基本情報入力シート!V19="","",基本情報入力シート!V19)</f>
        <v/>
      </c>
      <c r="C9" s="59"/>
      <c r="D9" s="59"/>
      <c r="E9" s="59"/>
      <c r="F9" s="59"/>
      <c r="G9" s="59"/>
      <c r="H9" s="59"/>
      <c r="I9" s="59"/>
      <c r="Q9" s="27" t="s">
        <v>131</v>
      </c>
      <c r="R9" s="27">
        <f t="shared" si="0"/>
        <v>0</v>
      </c>
      <c r="S9" s="27">
        <f t="shared" si="1"/>
        <v>0</v>
      </c>
    </row>
    <row r="10" spans="1:19" ht="29.95" customHeight="1" x14ac:dyDescent="0.5">
      <c r="A10" s="7" t="s">
        <v>17</v>
      </c>
      <c r="B10" s="59" t="str">
        <f>IF(基本情報入力シート!V20="","",基本情報入力シート!V20)</f>
        <v>小規模多機能型居宅介護</v>
      </c>
      <c r="C10" s="59"/>
      <c r="D10" s="59"/>
      <c r="E10" s="59"/>
      <c r="F10" s="59"/>
      <c r="G10" s="59"/>
      <c r="H10" s="59"/>
      <c r="I10" s="59"/>
      <c r="Q10" s="27" t="s">
        <v>132</v>
      </c>
      <c r="R10" s="27">
        <f t="shared" si="0"/>
        <v>0</v>
      </c>
      <c r="S10" s="27">
        <f t="shared" si="1"/>
        <v>0</v>
      </c>
    </row>
    <row r="11" spans="1:19" ht="29.9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I11" s="100"/>
      <c r="Q11" s="27" t="s">
        <v>133</v>
      </c>
      <c r="R11" s="27">
        <f t="shared" si="0"/>
        <v>0</v>
      </c>
      <c r="S11" s="27">
        <f t="shared" si="1"/>
        <v>0</v>
      </c>
    </row>
    <row r="12" spans="1:19" ht="25" customHeight="1" x14ac:dyDescent="0.5">
      <c r="Q12" s="27" t="s">
        <v>134</v>
      </c>
      <c r="R12" s="27">
        <f t="shared" si="0"/>
        <v>0</v>
      </c>
      <c r="S12" s="27">
        <f t="shared" si="1"/>
        <v>0</v>
      </c>
    </row>
    <row r="13" spans="1:19" ht="25" customHeight="1" x14ac:dyDescent="0.5">
      <c r="A13" s="30" t="s">
        <v>168</v>
      </c>
      <c r="Q13" s="27" t="s">
        <v>135</v>
      </c>
      <c r="R13" s="27">
        <f t="shared" si="0"/>
        <v>0</v>
      </c>
      <c r="S13" s="27">
        <f t="shared" si="1"/>
        <v>0</v>
      </c>
    </row>
    <row r="14" spans="1:19" ht="43" customHeight="1" x14ac:dyDescent="0.5">
      <c r="A14" s="31" t="s">
        <v>28</v>
      </c>
      <c r="B14" s="31" t="s">
        <v>74</v>
      </c>
      <c r="C14" s="31" t="s">
        <v>23</v>
      </c>
      <c r="D14" s="32" t="s">
        <v>170</v>
      </c>
      <c r="E14" s="32" t="s">
        <v>171</v>
      </c>
      <c r="F14" s="32" t="s">
        <v>99</v>
      </c>
      <c r="G14" s="32" t="s">
        <v>100</v>
      </c>
      <c r="H14" s="53" t="s">
        <v>75</v>
      </c>
      <c r="I14" s="53" t="s">
        <v>76</v>
      </c>
      <c r="Q14" s="27" t="s">
        <v>136</v>
      </c>
      <c r="R14" s="27">
        <f t="shared" si="0"/>
        <v>0</v>
      </c>
      <c r="S14" s="27">
        <f t="shared" si="1"/>
        <v>0</v>
      </c>
    </row>
    <row r="15" spans="1:19" ht="25" customHeight="1" x14ac:dyDescent="0.5">
      <c r="A15" s="49"/>
      <c r="B15" s="49"/>
      <c r="C15" s="49"/>
      <c r="D15" s="49"/>
      <c r="E15" s="49"/>
      <c r="F15" s="50"/>
      <c r="G15" s="50"/>
      <c r="H15" s="54">
        <f>IF(AND(A15&lt;&gt;"",B15&lt;&gt;"",C15&lt;&gt;"",D15&lt;&gt;"",E15&lt;&gt;""),((F15+G15)*700),0)</f>
        <v>0</v>
      </c>
      <c r="I15" s="54">
        <f>H15*12</f>
        <v>0</v>
      </c>
      <c r="Q15" s="27" t="s">
        <v>137</v>
      </c>
      <c r="R15" s="27">
        <f t="shared" si="0"/>
        <v>0</v>
      </c>
      <c r="S15" s="27">
        <f t="shared" si="1"/>
        <v>0</v>
      </c>
    </row>
    <row r="16" spans="1:19" ht="25" customHeight="1" x14ac:dyDescent="0.5">
      <c r="A16" s="49"/>
      <c r="B16" s="49"/>
      <c r="C16" s="49"/>
      <c r="D16" s="49"/>
      <c r="E16" s="49"/>
      <c r="F16" s="50"/>
      <c r="G16" s="50"/>
      <c r="H16" s="54">
        <f t="shared" ref="H16:H44" si="2">IF(AND(A16&lt;&gt;"",B16&lt;&gt;"",C16&lt;&gt;"",D16&lt;&gt;"",E16&lt;&gt;""),((F16+G16)*700),0)</f>
        <v>0</v>
      </c>
      <c r="I16" s="54">
        <f t="shared" ref="I16:I44" si="3">H16*12</f>
        <v>0</v>
      </c>
      <c r="Q16" s="27" t="s">
        <v>138</v>
      </c>
      <c r="R16" s="27">
        <f t="shared" si="0"/>
        <v>0</v>
      </c>
      <c r="S16" s="27">
        <f t="shared" si="1"/>
        <v>0</v>
      </c>
    </row>
    <row r="17" spans="1:19" ht="25" customHeight="1" x14ac:dyDescent="0.5">
      <c r="A17" s="49"/>
      <c r="B17" s="49"/>
      <c r="C17" s="49"/>
      <c r="D17" s="49"/>
      <c r="E17" s="49"/>
      <c r="F17" s="50"/>
      <c r="G17" s="50"/>
      <c r="H17" s="54">
        <f t="shared" si="2"/>
        <v>0</v>
      </c>
      <c r="I17" s="54">
        <f t="shared" si="3"/>
        <v>0</v>
      </c>
      <c r="Q17" s="27" t="s">
        <v>139</v>
      </c>
      <c r="R17" s="27">
        <f t="shared" si="0"/>
        <v>0</v>
      </c>
      <c r="S17" s="27">
        <f t="shared" si="1"/>
        <v>0</v>
      </c>
    </row>
    <row r="18" spans="1:19" ht="25" customHeight="1" x14ac:dyDescent="0.5">
      <c r="A18" s="49"/>
      <c r="B18" s="49"/>
      <c r="C18" s="49"/>
      <c r="D18" s="49"/>
      <c r="E18" s="49"/>
      <c r="F18" s="50"/>
      <c r="G18" s="50"/>
      <c r="H18" s="54">
        <f t="shared" si="2"/>
        <v>0</v>
      </c>
      <c r="I18" s="54">
        <f t="shared" si="3"/>
        <v>0</v>
      </c>
      <c r="Q18" s="27" t="s">
        <v>140</v>
      </c>
      <c r="R18" s="27">
        <f t="shared" si="0"/>
        <v>0</v>
      </c>
      <c r="S18" s="27">
        <f t="shared" si="1"/>
        <v>0</v>
      </c>
    </row>
    <row r="19" spans="1:19" ht="25" customHeight="1" x14ac:dyDescent="0.5">
      <c r="A19" s="49"/>
      <c r="B19" s="49"/>
      <c r="C19" s="49"/>
      <c r="D19" s="49"/>
      <c r="E19" s="49"/>
      <c r="F19" s="50"/>
      <c r="G19" s="50"/>
      <c r="H19" s="54">
        <f t="shared" si="2"/>
        <v>0</v>
      </c>
      <c r="I19" s="54">
        <f t="shared" si="3"/>
        <v>0</v>
      </c>
      <c r="Q19" s="27" t="s">
        <v>141</v>
      </c>
      <c r="R19" s="27">
        <f t="shared" si="0"/>
        <v>0</v>
      </c>
      <c r="S19" s="27">
        <f t="shared" si="1"/>
        <v>0</v>
      </c>
    </row>
    <row r="20" spans="1:19" ht="25" customHeight="1" x14ac:dyDescent="0.5">
      <c r="A20" s="49"/>
      <c r="B20" s="49"/>
      <c r="C20" s="49"/>
      <c r="D20" s="49"/>
      <c r="E20" s="49"/>
      <c r="F20" s="50"/>
      <c r="G20" s="50"/>
      <c r="H20" s="54">
        <f t="shared" si="2"/>
        <v>0</v>
      </c>
      <c r="I20" s="54">
        <f t="shared" si="3"/>
        <v>0</v>
      </c>
      <c r="Q20" s="27" t="s">
        <v>142</v>
      </c>
      <c r="R20" s="27">
        <f t="shared" si="0"/>
        <v>0</v>
      </c>
      <c r="S20" s="27">
        <f t="shared" si="1"/>
        <v>0</v>
      </c>
    </row>
    <row r="21" spans="1:19" ht="25" customHeight="1" x14ac:dyDescent="0.5">
      <c r="A21" s="49"/>
      <c r="B21" s="49"/>
      <c r="C21" s="49"/>
      <c r="D21" s="49"/>
      <c r="E21" s="49"/>
      <c r="F21" s="50"/>
      <c r="G21" s="50"/>
      <c r="H21" s="54">
        <f t="shared" si="2"/>
        <v>0</v>
      </c>
      <c r="I21" s="54">
        <f t="shared" si="3"/>
        <v>0</v>
      </c>
      <c r="Q21" s="27" t="s">
        <v>143</v>
      </c>
      <c r="R21" s="27">
        <f t="shared" si="0"/>
        <v>0</v>
      </c>
      <c r="S21" s="27">
        <f t="shared" si="1"/>
        <v>0</v>
      </c>
    </row>
    <row r="22" spans="1:19" ht="25" customHeight="1" x14ac:dyDescent="0.5">
      <c r="A22" s="49"/>
      <c r="B22" s="49"/>
      <c r="C22" s="49"/>
      <c r="D22" s="49"/>
      <c r="E22" s="49"/>
      <c r="F22" s="50"/>
      <c r="G22" s="50"/>
      <c r="H22" s="54">
        <f t="shared" si="2"/>
        <v>0</v>
      </c>
      <c r="I22" s="54">
        <f t="shared" si="3"/>
        <v>0</v>
      </c>
      <c r="Q22" s="27" t="s">
        <v>144</v>
      </c>
      <c r="R22" s="27">
        <f t="shared" si="0"/>
        <v>0</v>
      </c>
      <c r="S22" s="27">
        <f t="shared" si="1"/>
        <v>0</v>
      </c>
    </row>
    <row r="23" spans="1:19" ht="25" customHeight="1" x14ac:dyDescent="0.5">
      <c r="A23" s="49"/>
      <c r="B23" s="49"/>
      <c r="C23" s="49"/>
      <c r="D23" s="49"/>
      <c r="E23" s="49"/>
      <c r="F23" s="50"/>
      <c r="G23" s="50"/>
      <c r="H23" s="54">
        <f t="shared" si="2"/>
        <v>0</v>
      </c>
      <c r="I23" s="54">
        <f t="shared" si="3"/>
        <v>0</v>
      </c>
      <c r="Q23" s="27" t="s">
        <v>145</v>
      </c>
      <c r="R23" s="27">
        <f t="shared" si="0"/>
        <v>0</v>
      </c>
      <c r="S23" s="27">
        <f t="shared" si="1"/>
        <v>0</v>
      </c>
    </row>
    <row r="24" spans="1:19" ht="25" customHeight="1" x14ac:dyDescent="0.5">
      <c r="A24" s="49"/>
      <c r="B24" s="49"/>
      <c r="C24" s="49"/>
      <c r="D24" s="49"/>
      <c r="E24" s="49"/>
      <c r="F24" s="50"/>
      <c r="G24" s="50"/>
      <c r="H24" s="54">
        <f t="shared" si="2"/>
        <v>0</v>
      </c>
      <c r="I24" s="54">
        <f t="shared" si="3"/>
        <v>0</v>
      </c>
      <c r="Q24" s="27" t="s">
        <v>146</v>
      </c>
      <c r="R24" s="27">
        <f t="shared" si="0"/>
        <v>0</v>
      </c>
      <c r="S24" s="27">
        <f t="shared" si="1"/>
        <v>0</v>
      </c>
    </row>
    <row r="25" spans="1:19" ht="25" customHeight="1" x14ac:dyDescent="0.5">
      <c r="A25" s="49"/>
      <c r="B25" s="49"/>
      <c r="C25" s="49"/>
      <c r="D25" s="49"/>
      <c r="E25" s="49"/>
      <c r="F25" s="50"/>
      <c r="G25" s="50"/>
      <c r="H25" s="54">
        <f t="shared" si="2"/>
        <v>0</v>
      </c>
      <c r="I25" s="54">
        <f t="shared" si="3"/>
        <v>0</v>
      </c>
      <c r="Q25" s="27" t="s">
        <v>147</v>
      </c>
      <c r="R25" s="27">
        <f t="shared" si="0"/>
        <v>0</v>
      </c>
      <c r="S25" s="27">
        <f t="shared" si="1"/>
        <v>0</v>
      </c>
    </row>
    <row r="26" spans="1:19" ht="25" customHeight="1" x14ac:dyDescent="0.5">
      <c r="A26" s="49"/>
      <c r="B26" s="49"/>
      <c r="C26" s="49"/>
      <c r="D26" s="49"/>
      <c r="E26" s="49"/>
      <c r="F26" s="50"/>
      <c r="G26" s="50"/>
      <c r="H26" s="54">
        <f t="shared" si="2"/>
        <v>0</v>
      </c>
      <c r="I26" s="54">
        <f t="shared" si="3"/>
        <v>0</v>
      </c>
      <c r="Q26" s="27" t="s">
        <v>148</v>
      </c>
      <c r="R26" s="27">
        <f t="shared" si="0"/>
        <v>0</v>
      </c>
      <c r="S26" s="27">
        <f t="shared" si="1"/>
        <v>0</v>
      </c>
    </row>
    <row r="27" spans="1:19" ht="25" customHeight="1" x14ac:dyDescent="0.5">
      <c r="A27" s="49"/>
      <c r="B27" s="49"/>
      <c r="C27" s="49"/>
      <c r="D27" s="49"/>
      <c r="E27" s="49"/>
      <c r="F27" s="50"/>
      <c r="G27" s="50"/>
      <c r="H27" s="54">
        <f t="shared" si="2"/>
        <v>0</v>
      </c>
      <c r="I27" s="54">
        <f t="shared" si="3"/>
        <v>0</v>
      </c>
      <c r="Q27" s="27" t="s">
        <v>149</v>
      </c>
      <c r="R27" s="27">
        <f t="shared" si="0"/>
        <v>0</v>
      </c>
      <c r="S27" s="27">
        <f t="shared" si="1"/>
        <v>0</v>
      </c>
    </row>
    <row r="28" spans="1:19" ht="25" customHeight="1" x14ac:dyDescent="0.5">
      <c r="A28" s="49"/>
      <c r="B28" s="49"/>
      <c r="C28" s="49"/>
      <c r="D28" s="49"/>
      <c r="E28" s="49"/>
      <c r="F28" s="50"/>
      <c r="G28" s="50"/>
      <c r="H28" s="54">
        <f t="shared" si="2"/>
        <v>0</v>
      </c>
      <c r="I28" s="54">
        <f t="shared" si="3"/>
        <v>0</v>
      </c>
      <c r="Q28" s="27" t="s">
        <v>150</v>
      </c>
      <c r="R28" s="27">
        <f t="shared" si="0"/>
        <v>0</v>
      </c>
      <c r="S28" s="27">
        <f t="shared" si="1"/>
        <v>0</v>
      </c>
    </row>
    <row r="29" spans="1:19" ht="25" customHeight="1" x14ac:dyDescent="0.5">
      <c r="A29" s="49"/>
      <c r="B29" s="49"/>
      <c r="C29" s="49"/>
      <c r="D29" s="49"/>
      <c r="E29" s="49"/>
      <c r="F29" s="50"/>
      <c r="G29" s="50"/>
      <c r="H29" s="54">
        <f t="shared" si="2"/>
        <v>0</v>
      </c>
      <c r="I29" s="54">
        <f t="shared" si="3"/>
        <v>0</v>
      </c>
      <c r="Q29" s="27" t="s">
        <v>151</v>
      </c>
      <c r="R29" s="27">
        <f t="shared" si="0"/>
        <v>0</v>
      </c>
      <c r="S29" s="27">
        <f t="shared" si="1"/>
        <v>0</v>
      </c>
    </row>
    <row r="30" spans="1:19" ht="25" customHeight="1" x14ac:dyDescent="0.5">
      <c r="A30" s="49"/>
      <c r="B30" s="49"/>
      <c r="C30" s="49"/>
      <c r="D30" s="49"/>
      <c r="E30" s="49"/>
      <c r="F30" s="50"/>
      <c r="G30" s="50"/>
      <c r="H30" s="54">
        <f t="shared" si="2"/>
        <v>0</v>
      </c>
      <c r="I30" s="54">
        <f t="shared" si="3"/>
        <v>0</v>
      </c>
      <c r="Q30" s="27" t="s">
        <v>152</v>
      </c>
      <c r="R30" s="27">
        <f t="shared" si="0"/>
        <v>0</v>
      </c>
      <c r="S30" s="27">
        <f t="shared" si="1"/>
        <v>0</v>
      </c>
    </row>
    <row r="31" spans="1:19" ht="25" customHeight="1" x14ac:dyDescent="0.5">
      <c r="A31" s="49"/>
      <c r="B31" s="49"/>
      <c r="C31" s="49"/>
      <c r="D31" s="49"/>
      <c r="E31" s="49"/>
      <c r="F31" s="50"/>
      <c r="G31" s="50"/>
      <c r="H31" s="54">
        <f t="shared" si="2"/>
        <v>0</v>
      </c>
      <c r="I31" s="54">
        <f t="shared" si="3"/>
        <v>0</v>
      </c>
      <c r="Q31" s="27" t="s">
        <v>153</v>
      </c>
      <c r="R31" s="27">
        <f t="shared" si="0"/>
        <v>0</v>
      </c>
      <c r="S31" s="27">
        <f t="shared" si="1"/>
        <v>0</v>
      </c>
    </row>
    <row r="32" spans="1:19" ht="25" customHeight="1" x14ac:dyDescent="0.5">
      <c r="A32" s="49"/>
      <c r="B32" s="49"/>
      <c r="C32" s="49"/>
      <c r="D32" s="49"/>
      <c r="E32" s="49"/>
      <c r="F32" s="50"/>
      <c r="G32" s="50"/>
      <c r="H32" s="54">
        <f t="shared" si="2"/>
        <v>0</v>
      </c>
      <c r="I32" s="54">
        <f t="shared" si="3"/>
        <v>0</v>
      </c>
      <c r="Q32" s="27" t="s">
        <v>154</v>
      </c>
      <c r="R32" s="27">
        <f t="shared" si="0"/>
        <v>0</v>
      </c>
      <c r="S32" s="27">
        <f t="shared" si="1"/>
        <v>0</v>
      </c>
    </row>
    <row r="33" spans="1:19" ht="25" customHeight="1" x14ac:dyDescent="0.5">
      <c r="A33" s="49"/>
      <c r="B33" s="49"/>
      <c r="C33" s="49"/>
      <c r="D33" s="49"/>
      <c r="E33" s="49"/>
      <c r="F33" s="50"/>
      <c r="G33" s="50"/>
      <c r="H33" s="54">
        <f t="shared" si="2"/>
        <v>0</v>
      </c>
      <c r="I33" s="54">
        <f t="shared" si="3"/>
        <v>0</v>
      </c>
      <c r="Q33" s="27" t="s">
        <v>155</v>
      </c>
      <c r="R33" s="27">
        <f t="shared" si="0"/>
        <v>0</v>
      </c>
      <c r="S33" s="27">
        <f t="shared" si="1"/>
        <v>0</v>
      </c>
    </row>
    <row r="34" spans="1:19" ht="25" customHeight="1" x14ac:dyDescent="0.5">
      <c r="A34" s="49"/>
      <c r="B34" s="49"/>
      <c r="C34" s="49"/>
      <c r="D34" s="49"/>
      <c r="E34" s="49"/>
      <c r="F34" s="50"/>
      <c r="G34" s="50"/>
      <c r="H34" s="54">
        <f t="shared" si="2"/>
        <v>0</v>
      </c>
      <c r="I34" s="54">
        <f t="shared" si="3"/>
        <v>0</v>
      </c>
      <c r="Q34" s="27" t="s">
        <v>156</v>
      </c>
      <c r="R34" s="27">
        <f t="shared" si="0"/>
        <v>0</v>
      </c>
      <c r="S34" s="27">
        <f t="shared" si="1"/>
        <v>0</v>
      </c>
    </row>
    <row r="35" spans="1:19" ht="25" customHeight="1" x14ac:dyDescent="0.5">
      <c r="A35" s="49"/>
      <c r="B35" s="49"/>
      <c r="C35" s="49"/>
      <c r="D35" s="49"/>
      <c r="E35" s="49"/>
      <c r="F35" s="50"/>
      <c r="G35" s="50"/>
      <c r="H35" s="54">
        <f t="shared" si="2"/>
        <v>0</v>
      </c>
      <c r="I35" s="54">
        <f t="shared" si="3"/>
        <v>0</v>
      </c>
      <c r="Q35" s="27" t="s">
        <v>157</v>
      </c>
      <c r="R35" s="27">
        <f t="shared" si="0"/>
        <v>0</v>
      </c>
      <c r="S35" s="27">
        <f t="shared" si="1"/>
        <v>0</v>
      </c>
    </row>
    <row r="36" spans="1:19" ht="25" customHeight="1" x14ac:dyDescent="0.5">
      <c r="A36" s="49"/>
      <c r="B36" s="49"/>
      <c r="C36" s="49"/>
      <c r="D36" s="49"/>
      <c r="E36" s="49"/>
      <c r="F36" s="50"/>
      <c r="G36" s="50"/>
      <c r="H36" s="54">
        <f t="shared" si="2"/>
        <v>0</v>
      </c>
      <c r="I36" s="54">
        <f t="shared" si="3"/>
        <v>0</v>
      </c>
      <c r="Q36" s="27" t="s">
        <v>158</v>
      </c>
      <c r="R36" s="27">
        <f t="shared" si="0"/>
        <v>0</v>
      </c>
      <c r="S36" s="27">
        <f t="shared" si="1"/>
        <v>0</v>
      </c>
    </row>
    <row r="37" spans="1:19" ht="25" customHeight="1" x14ac:dyDescent="0.5">
      <c r="A37" s="49"/>
      <c r="B37" s="49"/>
      <c r="C37" s="49"/>
      <c r="D37" s="49"/>
      <c r="E37" s="49"/>
      <c r="F37" s="50"/>
      <c r="G37" s="50"/>
      <c r="H37" s="54">
        <f t="shared" si="2"/>
        <v>0</v>
      </c>
      <c r="I37" s="54">
        <f t="shared" si="3"/>
        <v>0</v>
      </c>
      <c r="Q37" s="27" t="s">
        <v>159</v>
      </c>
      <c r="R37" s="27">
        <f t="shared" si="0"/>
        <v>0</v>
      </c>
      <c r="S37" s="27">
        <f t="shared" si="1"/>
        <v>0</v>
      </c>
    </row>
    <row r="38" spans="1:19" ht="25" customHeight="1" x14ac:dyDescent="0.5">
      <c r="A38" s="49"/>
      <c r="B38" s="49"/>
      <c r="C38" s="49"/>
      <c r="D38" s="49"/>
      <c r="E38" s="49"/>
      <c r="F38" s="50"/>
      <c r="G38" s="50"/>
      <c r="H38" s="54">
        <f t="shared" si="2"/>
        <v>0</v>
      </c>
      <c r="I38" s="54">
        <f t="shared" si="3"/>
        <v>0</v>
      </c>
      <c r="Q38" s="27" t="s">
        <v>160</v>
      </c>
      <c r="R38" s="27">
        <f t="shared" si="0"/>
        <v>0</v>
      </c>
      <c r="S38" s="27">
        <f t="shared" si="1"/>
        <v>0</v>
      </c>
    </row>
    <row r="39" spans="1:19" ht="25" customHeight="1" x14ac:dyDescent="0.5">
      <c r="A39" s="49"/>
      <c r="B39" s="49"/>
      <c r="C39" s="49"/>
      <c r="D39" s="49"/>
      <c r="E39" s="49"/>
      <c r="F39" s="50"/>
      <c r="G39" s="50"/>
      <c r="H39" s="54">
        <f t="shared" si="2"/>
        <v>0</v>
      </c>
      <c r="I39" s="54">
        <f t="shared" si="3"/>
        <v>0</v>
      </c>
      <c r="Q39" s="27" t="s">
        <v>161</v>
      </c>
      <c r="R39" s="27">
        <f t="shared" si="0"/>
        <v>0</v>
      </c>
      <c r="S39" s="27">
        <f t="shared" si="1"/>
        <v>0</v>
      </c>
    </row>
    <row r="40" spans="1:19" ht="25" customHeight="1" x14ac:dyDescent="0.5">
      <c r="A40" s="49"/>
      <c r="B40" s="49"/>
      <c r="C40" s="49"/>
      <c r="D40" s="49"/>
      <c r="E40" s="49"/>
      <c r="F40" s="50"/>
      <c r="G40" s="50"/>
      <c r="H40" s="54">
        <f t="shared" si="2"/>
        <v>0</v>
      </c>
      <c r="I40" s="54">
        <f t="shared" si="3"/>
        <v>0</v>
      </c>
      <c r="Q40" s="27" t="s">
        <v>162</v>
      </c>
      <c r="R40" s="27">
        <f t="shared" si="0"/>
        <v>0</v>
      </c>
      <c r="S40" s="27">
        <f t="shared" si="1"/>
        <v>0</v>
      </c>
    </row>
    <row r="41" spans="1:19" ht="25" customHeight="1" x14ac:dyDescent="0.5">
      <c r="A41" s="49"/>
      <c r="B41" s="49"/>
      <c r="C41" s="49"/>
      <c r="D41" s="49"/>
      <c r="E41" s="49"/>
      <c r="F41" s="50"/>
      <c r="G41" s="50"/>
      <c r="H41" s="54">
        <f t="shared" si="2"/>
        <v>0</v>
      </c>
      <c r="I41" s="54">
        <f t="shared" si="3"/>
        <v>0</v>
      </c>
      <c r="Q41" s="27" t="s">
        <v>163</v>
      </c>
      <c r="R41" s="27">
        <f t="shared" si="0"/>
        <v>0</v>
      </c>
      <c r="S41" s="27">
        <f t="shared" si="1"/>
        <v>0</v>
      </c>
    </row>
    <row r="42" spans="1:19" ht="25" customHeight="1" x14ac:dyDescent="0.5">
      <c r="A42" s="49"/>
      <c r="B42" s="49"/>
      <c r="C42" s="49"/>
      <c r="D42" s="49"/>
      <c r="E42" s="49"/>
      <c r="F42" s="50"/>
      <c r="G42" s="50"/>
      <c r="H42" s="54">
        <f t="shared" si="2"/>
        <v>0</v>
      </c>
      <c r="I42" s="54">
        <f t="shared" si="3"/>
        <v>0</v>
      </c>
      <c r="Q42" s="27" t="s">
        <v>164</v>
      </c>
      <c r="R42" s="27">
        <f t="shared" si="0"/>
        <v>0</v>
      </c>
      <c r="S42" s="27">
        <f t="shared" si="1"/>
        <v>0</v>
      </c>
    </row>
    <row r="43" spans="1:19" ht="25" customHeight="1" x14ac:dyDescent="0.5">
      <c r="A43" s="49"/>
      <c r="B43" s="49"/>
      <c r="C43" s="49"/>
      <c r="D43" s="49"/>
      <c r="E43" s="49"/>
      <c r="F43" s="50"/>
      <c r="G43" s="50"/>
      <c r="H43" s="54">
        <f t="shared" si="2"/>
        <v>0</v>
      </c>
      <c r="I43" s="54">
        <f t="shared" si="3"/>
        <v>0</v>
      </c>
      <c r="Q43" s="27" t="s">
        <v>165</v>
      </c>
      <c r="R43" s="27">
        <f t="shared" si="0"/>
        <v>0</v>
      </c>
      <c r="S43" s="27">
        <f t="shared" si="1"/>
        <v>0</v>
      </c>
    </row>
    <row r="44" spans="1:19" ht="25" customHeight="1" x14ac:dyDescent="0.5">
      <c r="A44" s="49"/>
      <c r="B44" s="49"/>
      <c r="C44" s="49"/>
      <c r="D44" s="49"/>
      <c r="E44" s="49"/>
      <c r="F44" s="50"/>
      <c r="G44" s="50"/>
      <c r="H44" s="54">
        <f t="shared" si="2"/>
        <v>0</v>
      </c>
      <c r="I44" s="54">
        <f t="shared" si="3"/>
        <v>0</v>
      </c>
      <c r="Q44" s="27" t="s">
        <v>166</v>
      </c>
      <c r="R44" s="27">
        <f t="shared" si="0"/>
        <v>0</v>
      </c>
      <c r="S44" s="27">
        <f t="shared" si="1"/>
        <v>0</v>
      </c>
    </row>
    <row r="45" spans="1:19" ht="25" customHeight="1" x14ac:dyDescent="0.5">
      <c r="A45" s="101" t="s">
        <v>24</v>
      </c>
      <c r="B45" s="101"/>
      <c r="C45" s="101"/>
      <c r="D45" s="101"/>
      <c r="E45" s="101"/>
      <c r="F45" s="34">
        <f>SUM(F15:F44)</f>
        <v>0</v>
      </c>
      <c r="G45" s="34">
        <f>SUM(G15:G44)</f>
        <v>0</v>
      </c>
      <c r="H45" s="55">
        <f>SUMIF(H15:H44,"&lt;&gt;#N/A")</f>
        <v>0</v>
      </c>
      <c r="I45" s="55">
        <f>SUMIF(I15:I44,"&lt;&gt;#N/A")</f>
        <v>0</v>
      </c>
      <c r="Q45" s="27" t="s">
        <v>167</v>
      </c>
      <c r="R45" s="27">
        <f t="shared" si="0"/>
        <v>0</v>
      </c>
      <c r="S45" s="27">
        <f t="shared" si="1"/>
        <v>0</v>
      </c>
    </row>
    <row r="46" spans="1:19" ht="25" customHeight="1" x14ac:dyDescent="0.5">
      <c r="R46" s="26">
        <f>SUM(R3:R45)</f>
        <v>0</v>
      </c>
      <c r="S46" s="26">
        <f>SUM(S3:S45)</f>
        <v>0</v>
      </c>
    </row>
    <row r="47" spans="1:19" ht="25" customHeight="1" thickBot="1" x14ac:dyDescent="0.55000000000000004">
      <c r="A47" s="30" t="s">
        <v>25</v>
      </c>
      <c r="B47" s="30"/>
    </row>
    <row r="48" spans="1:19" ht="39.799999999999997" customHeight="1" x14ac:dyDescent="0.5">
      <c r="A48" s="36" t="s">
        <v>26</v>
      </c>
      <c r="B48" s="37" t="s">
        <v>27</v>
      </c>
      <c r="C48" s="38" t="s">
        <v>102</v>
      </c>
      <c r="D48" s="39" t="s">
        <v>103</v>
      </c>
      <c r="E48" s="40" t="s">
        <v>105</v>
      </c>
      <c r="F48" s="41" t="s">
        <v>75</v>
      </c>
      <c r="G48" s="41" t="s">
        <v>76</v>
      </c>
      <c r="H48" s="56" t="s">
        <v>104</v>
      </c>
    </row>
    <row r="49" spans="1:8" ht="25" customHeight="1" thickBot="1" x14ac:dyDescent="0.55000000000000004">
      <c r="A49" s="42">
        <f>COUNTA(C15:C44)</f>
        <v>0</v>
      </c>
      <c r="B49" s="43">
        <f>COUNTA(B15:B44)</f>
        <v>0</v>
      </c>
      <c r="C49" s="44">
        <f>F45</f>
        <v>0</v>
      </c>
      <c r="D49" s="45">
        <f>G45</f>
        <v>0</v>
      </c>
      <c r="E49" s="46">
        <f>C49+D49</f>
        <v>0</v>
      </c>
      <c r="F49" s="47">
        <f>H45</f>
        <v>0</v>
      </c>
      <c r="G49" s="47">
        <f>I45</f>
        <v>0</v>
      </c>
      <c r="H49" s="57" t="str">
        <f>IF(G49&gt;933000,"×","〇")</f>
        <v>〇</v>
      </c>
    </row>
    <row r="51" spans="1:8" ht="20.05" customHeight="1" x14ac:dyDescent="0.5">
      <c r="F51" s="48"/>
      <c r="G51" s="48"/>
    </row>
    <row r="52" spans="1:8" ht="20.05" customHeight="1" x14ac:dyDescent="0.5">
      <c r="A52" s="26"/>
      <c r="D52" s="48"/>
      <c r="E52" s="48"/>
      <c r="F52" s="48"/>
    </row>
    <row r="53" spans="1:8" ht="20.05" customHeight="1" x14ac:dyDescent="0.5">
      <c r="A53" s="26"/>
    </row>
    <row r="54" spans="1:8" ht="20.05" customHeight="1" x14ac:dyDescent="0.5">
      <c r="A54" s="26"/>
    </row>
    <row r="55" spans="1:8" ht="20.05" customHeight="1" x14ac:dyDescent="0.5">
      <c r="A55" s="26"/>
    </row>
    <row r="56" spans="1:8" ht="29.95" customHeight="1" x14ac:dyDescent="0.5">
      <c r="A56" s="26"/>
    </row>
  </sheetData>
  <sheetProtection algorithmName="SHA-512" hashValue="k+3GT/l0a4J1UGjg75jTK0DIl22+wUv2zMWAyETB82Sr2yJnB+V+o8C8KsTNj2Oq29ZRN1IoP16RIwAG3d4PbQ==" saltValue="c2kzqq+F70iw5fbMycf6fw==" spinCount="100000" sheet="1" objects="1" scenarios="1"/>
  <mergeCells count="9">
    <mergeCell ref="B11:I11"/>
    <mergeCell ref="A45:E45"/>
    <mergeCell ref="B10:I10"/>
    <mergeCell ref="H1:I1"/>
    <mergeCell ref="C6:I6"/>
    <mergeCell ref="B8:I8"/>
    <mergeCell ref="B9:I9"/>
    <mergeCell ref="B7:I7"/>
    <mergeCell ref="A4:I4"/>
  </mergeCells>
  <phoneticPr fontId="3"/>
  <printOptions horizontalCentered="1"/>
  <pageMargins left="0.25" right="0.25" top="0.75" bottom="0.75" header="0.3" footer="0.3"/>
  <pageSetup paperSize="9" scale="44"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E3F5E9-18AD-4421-92F2-276496BF4AE6}">
          <x14:formula1>
            <xm:f>対象地域一覧!$A$1:$A$144</xm:f>
          </x14:formula1>
          <xm:sqref>C15:C44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D79D-8B7C-4BD7-A7ED-56D4AD56B7EE}">
  <sheetPr>
    <tabColor theme="0" tint="-0.34998626667073579"/>
  </sheetPr>
  <dimension ref="A1"/>
  <sheetViews>
    <sheetView workbookViewId="0">
      <selection sqref="A1:XFD1048576"/>
    </sheetView>
  </sheetViews>
  <sheetFormatPr defaultRowHeight="17.75" x14ac:dyDescent="0.5"/>
  <sheetData/>
  <sheetProtection algorithmName="SHA-512" hashValue="hs/sCkLZ09ziMnl5lEaWg/GlrV2RMnlWPCpcKjJt9XUl1nV1JgkWOZST/FR5R8mD658o4q1TNb93wYKXtBvRUw==" saltValue="meUlmnM+vowytCby8D+SLw=="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774D-3CBA-4E23-B014-FD299972EA2C}">
  <sheetPr codeName="Sheet19">
    <tabColor theme="0" tint="-0.34998626667073579"/>
  </sheetPr>
  <dimension ref="A1:A4"/>
  <sheetViews>
    <sheetView workbookViewId="0">
      <selection sqref="A1:XFD1048576"/>
    </sheetView>
  </sheetViews>
  <sheetFormatPr defaultRowHeight="17.75" x14ac:dyDescent="0.5"/>
  <sheetData>
    <row r="1" spans="1:1" x14ac:dyDescent="0.5">
      <c r="A1" t="s">
        <v>30</v>
      </c>
    </row>
    <row r="3" spans="1:1" x14ac:dyDescent="0.5">
      <c r="A3" t="s">
        <v>45</v>
      </c>
    </row>
    <row r="4" spans="1:1" x14ac:dyDescent="0.5">
      <c r="A4" t="s">
        <v>46</v>
      </c>
    </row>
  </sheetData>
  <sheetProtection algorithmName="SHA-512" hashValue="yDxHEbgI8PIOdN8adcWKQcTp6kXAIWNoMJJd4bAjQJW6jtLt7ZsCpfhayUqwBQamH2qd+rupFoTPAN+ppLkCsg==" saltValue="K6meHucI1QFNrRCQKtKl7g=="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4616-8126-4C92-8B78-C8DFA9573125}">
  <sheetPr codeName="Sheet20">
    <tabColor theme="0" tint="-0.34998626667073579"/>
  </sheetPr>
  <dimension ref="A1:A45"/>
  <sheetViews>
    <sheetView workbookViewId="0">
      <selection sqref="A1:XFD1048576"/>
    </sheetView>
  </sheetViews>
  <sheetFormatPr defaultRowHeight="12.4" x14ac:dyDescent="0.5"/>
  <cols>
    <col min="1" max="16384" width="8.7265625" style="1"/>
  </cols>
  <sheetData>
    <row r="1" spans="1:1" ht="20.05" customHeight="1" x14ac:dyDescent="0.5"/>
    <row r="2" spans="1:1" ht="29.95" customHeight="1" x14ac:dyDescent="0.5">
      <c r="A2" s="2"/>
    </row>
    <row r="3" spans="1:1" ht="20.05" customHeight="1" x14ac:dyDescent="0.5">
      <c r="A3" s="2" t="s">
        <v>125</v>
      </c>
    </row>
    <row r="4" spans="1:1" ht="20.05" customHeight="1" x14ac:dyDescent="0.5">
      <c r="A4" s="2" t="s">
        <v>126</v>
      </c>
    </row>
    <row r="5" spans="1:1" ht="20.05" customHeight="1" x14ac:dyDescent="0.5">
      <c r="A5" s="2" t="s">
        <v>127</v>
      </c>
    </row>
    <row r="6" spans="1:1" ht="20.05" customHeight="1" x14ac:dyDescent="0.5">
      <c r="A6" s="2" t="s">
        <v>128</v>
      </c>
    </row>
    <row r="7" spans="1:1" ht="20.05" customHeight="1" x14ac:dyDescent="0.5">
      <c r="A7" s="2" t="s">
        <v>129</v>
      </c>
    </row>
    <row r="8" spans="1:1" ht="20.05" customHeight="1" x14ac:dyDescent="0.5">
      <c r="A8" s="2" t="s">
        <v>130</v>
      </c>
    </row>
    <row r="9" spans="1:1" ht="20.05" customHeight="1" x14ac:dyDescent="0.5">
      <c r="A9" s="2" t="s">
        <v>131</v>
      </c>
    </row>
    <row r="10" spans="1:1" ht="20.05" customHeight="1" x14ac:dyDescent="0.5">
      <c r="A10" s="2" t="s">
        <v>132</v>
      </c>
    </row>
    <row r="11" spans="1:1" ht="20.05" customHeight="1" x14ac:dyDescent="0.5">
      <c r="A11" s="2" t="s">
        <v>133</v>
      </c>
    </row>
    <row r="12" spans="1:1" ht="20.05" customHeight="1" x14ac:dyDescent="0.5">
      <c r="A12" s="2" t="s">
        <v>134</v>
      </c>
    </row>
    <row r="13" spans="1:1" ht="20.05" customHeight="1" x14ac:dyDescent="0.5">
      <c r="A13" s="2" t="s">
        <v>135</v>
      </c>
    </row>
    <row r="14" spans="1:1" ht="20.05" customHeight="1" x14ac:dyDescent="0.5">
      <c r="A14" s="2" t="s">
        <v>136</v>
      </c>
    </row>
    <row r="15" spans="1:1" ht="20.05" customHeight="1" x14ac:dyDescent="0.5">
      <c r="A15" s="2" t="s">
        <v>137</v>
      </c>
    </row>
    <row r="16" spans="1:1" ht="20.05" customHeight="1" x14ac:dyDescent="0.5">
      <c r="A16" s="2" t="s">
        <v>138</v>
      </c>
    </row>
    <row r="17" spans="1:1" ht="20.05" customHeight="1" x14ac:dyDescent="0.5">
      <c r="A17" s="2" t="s">
        <v>139</v>
      </c>
    </row>
    <row r="18" spans="1:1" ht="20.05" customHeight="1" x14ac:dyDescent="0.5">
      <c r="A18" s="2" t="s">
        <v>140</v>
      </c>
    </row>
    <row r="19" spans="1:1" ht="20.05" customHeight="1" x14ac:dyDescent="0.5">
      <c r="A19" s="2" t="s">
        <v>141</v>
      </c>
    </row>
    <row r="20" spans="1:1" ht="20.05" customHeight="1" x14ac:dyDescent="0.5">
      <c r="A20" s="2" t="s">
        <v>142</v>
      </c>
    </row>
    <row r="21" spans="1:1" ht="20.05" customHeight="1" x14ac:dyDescent="0.5">
      <c r="A21" s="2" t="s">
        <v>143</v>
      </c>
    </row>
    <row r="22" spans="1:1" ht="20.05" customHeight="1" x14ac:dyDescent="0.5">
      <c r="A22" s="2" t="s">
        <v>144</v>
      </c>
    </row>
    <row r="23" spans="1:1" ht="20.05" customHeight="1" x14ac:dyDescent="0.5">
      <c r="A23" s="2" t="s">
        <v>145</v>
      </c>
    </row>
    <row r="24" spans="1:1" ht="20.05" customHeight="1" x14ac:dyDescent="0.5">
      <c r="A24" s="2" t="s">
        <v>146</v>
      </c>
    </row>
    <row r="25" spans="1:1" ht="20.05" customHeight="1" x14ac:dyDescent="0.5">
      <c r="A25" s="2" t="s">
        <v>147</v>
      </c>
    </row>
    <row r="26" spans="1:1" ht="20.05" customHeight="1" x14ac:dyDescent="0.5">
      <c r="A26" s="2" t="s">
        <v>148</v>
      </c>
    </row>
    <row r="27" spans="1:1" ht="20.05" customHeight="1" x14ac:dyDescent="0.5">
      <c r="A27" s="2" t="s">
        <v>149</v>
      </c>
    </row>
    <row r="28" spans="1:1" ht="20.05" customHeight="1" x14ac:dyDescent="0.5">
      <c r="A28" s="2" t="s">
        <v>150</v>
      </c>
    </row>
    <row r="29" spans="1:1" ht="20.05" customHeight="1" x14ac:dyDescent="0.5">
      <c r="A29" s="2" t="s">
        <v>151</v>
      </c>
    </row>
    <row r="30" spans="1:1" ht="20.05" customHeight="1" x14ac:dyDescent="0.5">
      <c r="A30" s="2" t="s">
        <v>152</v>
      </c>
    </row>
    <row r="31" spans="1:1" ht="20.05" customHeight="1" x14ac:dyDescent="0.5">
      <c r="A31" s="2" t="s">
        <v>153</v>
      </c>
    </row>
    <row r="32" spans="1:1" ht="20.05" customHeight="1" x14ac:dyDescent="0.5">
      <c r="A32" s="2" t="s">
        <v>154</v>
      </c>
    </row>
    <row r="33" spans="1:1" ht="20.05" customHeight="1" x14ac:dyDescent="0.5">
      <c r="A33" s="2" t="s">
        <v>155</v>
      </c>
    </row>
    <row r="34" spans="1:1" ht="20.05" customHeight="1" x14ac:dyDescent="0.5">
      <c r="A34" s="2" t="s">
        <v>156</v>
      </c>
    </row>
    <row r="35" spans="1:1" ht="20.05" customHeight="1" x14ac:dyDescent="0.5">
      <c r="A35" s="2" t="s">
        <v>157</v>
      </c>
    </row>
    <row r="36" spans="1:1" ht="20.05" customHeight="1" x14ac:dyDescent="0.5">
      <c r="A36" s="2" t="s">
        <v>158</v>
      </c>
    </row>
    <row r="37" spans="1:1" ht="20.05" customHeight="1" x14ac:dyDescent="0.5">
      <c r="A37" s="2" t="s">
        <v>159</v>
      </c>
    </row>
    <row r="38" spans="1:1" ht="20.05" customHeight="1" x14ac:dyDescent="0.5">
      <c r="A38" s="2" t="s">
        <v>160</v>
      </c>
    </row>
    <row r="39" spans="1:1" ht="20.05" customHeight="1" x14ac:dyDescent="0.5">
      <c r="A39" s="2" t="s">
        <v>161</v>
      </c>
    </row>
    <row r="40" spans="1:1" ht="20.05" customHeight="1" x14ac:dyDescent="0.5">
      <c r="A40" s="2" t="s">
        <v>162</v>
      </c>
    </row>
    <row r="41" spans="1:1" ht="20.05" customHeight="1" x14ac:dyDescent="0.5">
      <c r="A41" s="2" t="s">
        <v>163</v>
      </c>
    </row>
    <row r="42" spans="1:1" ht="20.05" customHeight="1" x14ac:dyDescent="0.5">
      <c r="A42" s="2" t="s">
        <v>164</v>
      </c>
    </row>
    <row r="43" spans="1:1" ht="20.05" customHeight="1" x14ac:dyDescent="0.5">
      <c r="A43" s="2" t="s">
        <v>165</v>
      </c>
    </row>
    <row r="44" spans="1:1" ht="20.05" customHeight="1" x14ac:dyDescent="0.5">
      <c r="A44" s="2" t="s">
        <v>166</v>
      </c>
    </row>
    <row r="45" spans="1:1" ht="20.05" customHeight="1" x14ac:dyDescent="0.5">
      <c r="A45" s="2" t="s">
        <v>167</v>
      </c>
    </row>
  </sheetData>
  <sheetProtection algorithmName="SHA-512" hashValue="66pCk6wwBH4YHcnSWr+XXdkDaBvjewtv2qYkMcvEw2ASNQWCH+KKZeF5aBnS9fKfqXqsN6HTO7GJYInEGoaxzw==" saltValue="8VjOab0ol3PrHTzKxK2CNQ=="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BF91-9381-46C4-97B1-1C15A46FA5BE}">
  <sheetPr codeName="Sheet21">
    <tabColor theme="0" tint="-0.34998626667073579"/>
  </sheetPr>
  <dimension ref="A1:A10"/>
  <sheetViews>
    <sheetView workbookViewId="0">
      <selection sqref="A1:XFD1048576"/>
    </sheetView>
  </sheetViews>
  <sheetFormatPr defaultRowHeight="17.75" x14ac:dyDescent="0.5"/>
  <sheetData>
    <row r="1" spans="1:1" x14ac:dyDescent="0.5">
      <c r="A1" t="s">
        <v>31</v>
      </c>
    </row>
    <row r="3" spans="1:1" x14ac:dyDescent="0.5">
      <c r="A3" t="s">
        <v>18</v>
      </c>
    </row>
    <row r="4" spans="1:1" x14ac:dyDescent="0.5">
      <c r="A4" t="s">
        <v>32</v>
      </c>
    </row>
    <row r="5" spans="1:1" x14ac:dyDescent="0.5">
      <c r="A5" t="s">
        <v>33</v>
      </c>
    </row>
    <row r="6" spans="1:1" x14ac:dyDescent="0.5">
      <c r="A6" t="s">
        <v>34</v>
      </c>
    </row>
    <row r="7" spans="1:1" x14ac:dyDescent="0.5">
      <c r="A7" t="s">
        <v>35</v>
      </c>
    </row>
    <row r="8" spans="1:1" x14ac:dyDescent="0.5">
      <c r="A8" t="s">
        <v>36</v>
      </c>
    </row>
    <row r="9" spans="1:1" x14ac:dyDescent="0.5">
      <c r="A9" t="s">
        <v>37</v>
      </c>
    </row>
    <row r="10" spans="1:1" x14ac:dyDescent="0.5">
      <c r="A10" t="s">
        <v>38</v>
      </c>
    </row>
  </sheetData>
  <sheetProtection algorithmName="SHA-512" hashValue="kuM9kIpycLgnWV733JCuQ+LfiWQXbDLYmGzhPFTR//cSEtnmG7pCIF8nCDAlBQVNcg0eVZ+WNmH9+56QScB9Zw==" saltValue="nQSaHLmh9KYuLpzMQBzStQ=="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961-AEB8-4BB3-A9DA-ED12E0A149C7}">
  <sheetPr codeName="Sheet3">
    <tabColor theme="9" tint="0.59999389629810485"/>
  </sheetPr>
  <dimension ref="A1:DQ26"/>
  <sheetViews>
    <sheetView view="pageBreakPreview" zoomScaleNormal="100" zoomScaleSheetLayoutView="100" workbookViewId="0">
      <selection activeCell="AG12" sqref="AG12"/>
    </sheetView>
  </sheetViews>
  <sheetFormatPr defaultColWidth="8.1796875" defaultRowHeight="11.85" x14ac:dyDescent="0.5"/>
  <cols>
    <col min="1" max="131" width="1.08984375" style="3" customWidth="1"/>
    <col min="132" max="16384" width="8.1796875" style="3"/>
  </cols>
  <sheetData>
    <row r="1" spans="1:121" ht="16.7" customHeight="1" x14ac:dyDescent="0.5">
      <c r="A1" s="3" t="s">
        <v>77</v>
      </c>
    </row>
    <row r="2" spans="1:121" ht="14.25" customHeight="1" x14ac:dyDescent="0.5"/>
    <row r="3" spans="1:121" ht="14.25" customHeight="1" x14ac:dyDescent="0.5">
      <c r="B3" s="123" t="s">
        <v>54</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row>
    <row r="4" spans="1:121" ht="14.25" customHeight="1" x14ac:dyDescent="0.5">
      <c r="CO4" s="4"/>
      <c r="CP4" s="4"/>
    </row>
    <row r="5" spans="1:121" ht="16.149999999999999" customHeight="1" x14ac:dyDescent="0.5">
      <c r="CC5" s="124" t="s">
        <v>39</v>
      </c>
      <c r="CD5" s="124"/>
      <c r="CE5" s="124"/>
      <c r="CF5" s="124"/>
      <c r="CG5" s="124"/>
      <c r="CH5" s="124"/>
      <c r="CI5" s="124"/>
      <c r="CJ5" s="125" t="str">
        <f>IF(基本情報入力シート!V7="","",基本情報入力シート!V7)</f>
        <v/>
      </c>
      <c r="CK5" s="125"/>
      <c r="CL5" s="125"/>
      <c r="CM5" s="125"/>
      <c r="CN5" s="125"/>
      <c r="CO5" s="125"/>
      <c r="CP5" s="125"/>
      <c r="CQ5" s="125"/>
      <c r="CR5" s="125"/>
      <c r="CS5" s="125"/>
      <c r="CT5" s="125"/>
      <c r="CU5" s="125"/>
      <c r="CV5" s="125"/>
      <c r="CW5" s="125"/>
      <c r="CX5" s="125"/>
      <c r="CY5" s="125"/>
      <c r="CZ5" s="125"/>
      <c r="DA5" s="125"/>
      <c r="DB5" s="125"/>
      <c r="DC5" s="125"/>
      <c r="DD5" s="125"/>
      <c r="DE5" s="125"/>
      <c r="DF5" s="125"/>
    </row>
    <row r="6" spans="1:121" ht="7" customHeight="1" x14ac:dyDescent="0.5">
      <c r="CP6" s="5"/>
    </row>
    <row r="7" spans="1:121" ht="29.95" customHeight="1" x14ac:dyDescent="0.5">
      <c r="B7" s="130" t="s">
        <v>15</v>
      </c>
      <c r="C7" s="131"/>
      <c r="D7" s="131"/>
      <c r="E7" s="131"/>
      <c r="F7" s="131"/>
      <c r="G7" s="131"/>
      <c r="H7" s="131"/>
      <c r="I7" s="131"/>
      <c r="J7" s="131"/>
      <c r="K7" s="131"/>
      <c r="L7" s="131"/>
      <c r="M7" s="131"/>
      <c r="N7" s="130" t="s">
        <v>17</v>
      </c>
      <c r="O7" s="131"/>
      <c r="P7" s="131"/>
      <c r="Q7" s="131"/>
      <c r="R7" s="131"/>
      <c r="S7" s="131"/>
      <c r="T7" s="131"/>
      <c r="U7" s="131"/>
      <c r="V7" s="131"/>
      <c r="W7" s="131"/>
      <c r="X7" s="131"/>
      <c r="Y7" s="132"/>
      <c r="Z7" s="126" t="s">
        <v>73</v>
      </c>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t="s">
        <v>48</v>
      </c>
      <c r="BJ7" s="126"/>
      <c r="BK7" s="126"/>
      <c r="BL7" s="126"/>
      <c r="BM7" s="126"/>
      <c r="BN7" s="126"/>
      <c r="BO7" s="126"/>
      <c r="BP7" s="126"/>
      <c r="BQ7" s="126"/>
      <c r="BR7" s="126"/>
      <c r="BS7" s="126" t="s">
        <v>29</v>
      </c>
      <c r="BT7" s="126"/>
      <c r="BU7" s="126"/>
      <c r="BV7" s="126"/>
      <c r="BW7" s="126"/>
      <c r="BX7" s="126"/>
      <c r="BY7" s="126"/>
      <c r="BZ7" s="126"/>
      <c r="CA7" s="126"/>
      <c r="CB7" s="126"/>
      <c r="CC7" s="127" t="s">
        <v>49</v>
      </c>
      <c r="CD7" s="126"/>
      <c r="CE7" s="126"/>
      <c r="CF7" s="126"/>
      <c r="CG7" s="126"/>
      <c r="CH7" s="126"/>
      <c r="CI7" s="126"/>
      <c r="CJ7" s="126"/>
      <c r="CK7" s="126"/>
      <c r="CL7" s="126"/>
      <c r="CM7" s="126" t="s">
        <v>43</v>
      </c>
      <c r="CN7" s="126"/>
      <c r="CO7" s="126"/>
      <c r="CP7" s="126"/>
      <c r="CQ7" s="126"/>
      <c r="CR7" s="126"/>
      <c r="CS7" s="126"/>
      <c r="CT7" s="126"/>
      <c r="CU7" s="126"/>
      <c r="CV7" s="126"/>
      <c r="CW7" s="126" t="s">
        <v>78</v>
      </c>
      <c r="CX7" s="126"/>
      <c r="CY7" s="126"/>
      <c r="CZ7" s="126"/>
      <c r="DA7" s="126"/>
      <c r="DB7" s="126"/>
      <c r="DC7" s="126"/>
      <c r="DD7" s="126"/>
      <c r="DE7" s="126"/>
      <c r="DF7" s="126"/>
    </row>
    <row r="8" spans="1:121" ht="90" customHeight="1" x14ac:dyDescent="0.5">
      <c r="B8" s="133" t="str">
        <f>IF(基本情報入力シート!V18="","",基本情報入力シート!V18)</f>
        <v/>
      </c>
      <c r="C8" s="134"/>
      <c r="D8" s="134"/>
      <c r="E8" s="134"/>
      <c r="F8" s="134"/>
      <c r="G8" s="134"/>
      <c r="H8" s="134"/>
      <c r="I8" s="134"/>
      <c r="J8" s="134"/>
      <c r="K8" s="134"/>
      <c r="L8" s="134"/>
      <c r="M8" s="134"/>
      <c r="N8" s="133" t="str">
        <f>IF(基本情報入力シート!V20="","",基本情報入力シート!V20)</f>
        <v>小規模多機能型居宅介護</v>
      </c>
      <c r="O8" s="134"/>
      <c r="P8" s="134"/>
      <c r="Q8" s="134"/>
      <c r="R8" s="134"/>
      <c r="S8" s="134"/>
      <c r="T8" s="134"/>
      <c r="U8" s="134"/>
      <c r="V8" s="134"/>
      <c r="W8" s="134"/>
      <c r="X8" s="134"/>
      <c r="Y8" s="135"/>
      <c r="Z8" s="128" t="str">
        <f>IF(基本情報入力シート!V21="","",基本情報入力シート!V21)</f>
        <v>別表第1の1　区分1　移動に片道20分以上の時間を要するサービス（特別地域加算対象地域内に居住する利用者を対象に行う場合）</v>
      </c>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9">
        <f>'(附表１－３)年間実施計画'!A49</f>
        <v>0</v>
      </c>
      <c r="BJ8" s="129"/>
      <c r="BK8" s="129"/>
      <c r="BL8" s="129"/>
      <c r="BM8" s="129"/>
      <c r="BN8" s="129"/>
      <c r="BO8" s="129"/>
      <c r="BP8" s="129"/>
      <c r="BQ8" s="129"/>
      <c r="BR8" s="129"/>
      <c r="BS8" s="129">
        <f>'(附表１－３)年間実施計画'!B49</f>
        <v>0</v>
      </c>
      <c r="BT8" s="129"/>
      <c r="BU8" s="129"/>
      <c r="BV8" s="129"/>
      <c r="BW8" s="129"/>
      <c r="BX8" s="129"/>
      <c r="BY8" s="129"/>
      <c r="BZ8" s="129"/>
      <c r="CA8" s="129"/>
      <c r="CB8" s="129"/>
      <c r="CC8" s="129">
        <f>'(附表１－３)年間実施計画'!E49</f>
        <v>0</v>
      </c>
      <c r="CD8" s="129"/>
      <c r="CE8" s="129"/>
      <c r="CF8" s="129"/>
      <c r="CG8" s="129"/>
      <c r="CH8" s="129"/>
      <c r="CI8" s="129"/>
      <c r="CJ8" s="129"/>
      <c r="CK8" s="129"/>
      <c r="CL8" s="129"/>
      <c r="CM8" s="129">
        <f>IF('(附表１－３)年間実施計画'!G49&lt;&gt;"",'(附表１－３)年間実施計画'!G49,0)</f>
        <v>0</v>
      </c>
      <c r="CN8" s="129"/>
      <c r="CO8" s="129"/>
      <c r="CP8" s="129"/>
      <c r="CQ8" s="129"/>
      <c r="CR8" s="129"/>
      <c r="CS8" s="129"/>
      <c r="CT8" s="129"/>
      <c r="CU8" s="129"/>
      <c r="CV8" s="129"/>
      <c r="CW8" s="129">
        <f>ROUNDDOWN(CM8,-3)</f>
        <v>0</v>
      </c>
      <c r="CX8" s="129"/>
      <c r="CY8" s="129"/>
      <c r="CZ8" s="129"/>
      <c r="DA8" s="129"/>
      <c r="DB8" s="129"/>
      <c r="DC8" s="129"/>
      <c r="DD8" s="129"/>
      <c r="DE8" s="129"/>
      <c r="DF8" s="129"/>
    </row>
    <row r="9" spans="1:121" ht="7" customHeight="1" x14ac:dyDescent="0.5"/>
    <row r="10" spans="1:121" ht="15.05" customHeight="1" x14ac:dyDescent="0.5">
      <c r="B10" s="3" t="s">
        <v>56</v>
      </c>
    </row>
    <row r="11" spans="1:121" ht="7" customHeight="1" x14ac:dyDescent="0.5"/>
    <row r="12" spans="1:121" ht="16.7" customHeight="1" x14ac:dyDescent="0.5">
      <c r="A12" s="3" t="s">
        <v>169</v>
      </c>
    </row>
    <row r="13" spans="1:121" ht="20.05" customHeight="1" x14ac:dyDescent="0.5">
      <c r="B13" s="6" t="s">
        <v>55</v>
      </c>
      <c r="BJ13" s="124" t="s">
        <v>39</v>
      </c>
      <c r="BK13" s="124"/>
      <c r="BL13" s="124"/>
      <c r="BM13" s="124"/>
      <c r="BN13" s="124"/>
      <c r="BO13" s="124"/>
      <c r="BP13" s="124"/>
      <c r="BQ13" s="125" t="str">
        <f>IF(基本情報入力シート!V7="","",基本情報入力シート!V7)</f>
        <v/>
      </c>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row>
    <row r="14" spans="1:121" ht="16.149999999999999" customHeight="1" x14ac:dyDescent="0.5">
      <c r="BJ14" s="131" t="s">
        <v>15</v>
      </c>
      <c r="BK14" s="131"/>
      <c r="BL14" s="131"/>
      <c r="BM14" s="131"/>
      <c r="BN14" s="131"/>
      <c r="BO14" s="131"/>
      <c r="BP14" s="131"/>
      <c r="BQ14" s="125" t="str">
        <f>IF(基本情報入力シート!V18="","",基本情報入力シート!V18)</f>
        <v/>
      </c>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row>
    <row r="15" spans="1:121" ht="7" customHeight="1" x14ac:dyDescent="0.5">
      <c r="CP15" s="5"/>
    </row>
    <row r="16" spans="1:121" ht="29.95" customHeight="1" x14ac:dyDescent="0.5">
      <c r="B16" s="136" t="s">
        <v>19</v>
      </c>
      <c r="C16" s="136"/>
      <c r="D16" s="136"/>
      <c r="E16" s="136"/>
      <c r="F16" s="136"/>
      <c r="G16" s="136"/>
      <c r="H16" s="137" t="s">
        <v>51</v>
      </c>
      <c r="I16" s="137"/>
      <c r="J16" s="137"/>
      <c r="K16" s="137"/>
      <c r="L16" s="137"/>
      <c r="M16" s="137"/>
      <c r="N16" s="137"/>
      <c r="O16" s="138" t="s">
        <v>52</v>
      </c>
      <c r="P16" s="138"/>
      <c r="Q16" s="138"/>
      <c r="R16" s="138"/>
      <c r="S16" s="138"/>
      <c r="T16" s="138"/>
      <c r="U16" s="139"/>
      <c r="V16" s="140" t="s">
        <v>19</v>
      </c>
      <c r="W16" s="136"/>
      <c r="X16" s="136"/>
      <c r="Y16" s="136"/>
      <c r="Z16" s="136"/>
      <c r="AA16" s="136"/>
      <c r="AB16" s="137" t="s">
        <v>51</v>
      </c>
      <c r="AC16" s="137"/>
      <c r="AD16" s="137"/>
      <c r="AE16" s="137"/>
      <c r="AF16" s="137"/>
      <c r="AG16" s="137"/>
      <c r="AH16" s="137"/>
      <c r="AI16" s="138" t="s">
        <v>52</v>
      </c>
      <c r="AJ16" s="138"/>
      <c r="AK16" s="138"/>
      <c r="AL16" s="138"/>
      <c r="AM16" s="138"/>
      <c r="AN16" s="138"/>
      <c r="AO16" s="139"/>
      <c r="AP16" s="140" t="s">
        <v>19</v>
      </c>
      <c r="AQ16" s="136"/>
      <c r="AR16" s="136"/>
      <c r="AS16" s="136"/>
      <c r="AT16" s="136"/>
      <c r="AU16" s="136"/>
      <c r="AV16" s="137" t="s">
        <v>51</v>
      </c>
      <c r="AW16" s="137"/>
      <c r="AX16" s="137"/>
      <c r="AY16" s="137"/>
      <c r="AZ16" s="137"/>
      <c r="BA16" s="137"/>
      <c r="BB16" s="137"/>
      <c r="BC16" s="138" t="s">
        <v>52</v>
      </c>
      <c r="BD16" s="138"/>
      <c r="BE16" s="138"/>
      <c r="BF16" s="138"/>
      <c r="BG16" s="138"/>
      <c r="BH16" s="138"/>
      <c r="BI16" s="139"/>
      <c r="BJ16" s="141" t="s">
        <v>19</v>
      </c>
      <c r="BK16" s="142"/>
      <c r="BL16" s="142"/>
      <c r="BM16" s="142"/>
      <c r="BN16" s="142"/>
      <c r="BO16" s="143"/>
      <c r="BP16" s="137" t="s">
        <v>51</v>
      </c>
      <c r="BQ16" s="137"/>
      <c r="BR16" s="137"/>
      <c r="BS16" s="137"/>
      <c r="BT16" s="137"/>
      <c r="BU16" s="137"/>
      <c r="BV16" s="137"/>
      <c r="BW16" s="138" t="s">
        <v>52</v>
      </c>
      <c r="BX16" s="138"/>
      <c r="BY16" s="138"/>
      <c r="BZ16" s="138"/>
      <c r="CA16" s="138"/>
      <c r="CB16" s="138"/>
      <c r="CC16" s="139"/>
      <c r="CD16" s="141" t="s">
        <v>19</v>
      </c>
      <c r="CE16" s="142"/>
      <c r="CF16" s="142"/>
      <c r="CG16" s="142"/>
      <c r="CH16" s="142"/>
      <c r="CI16" s="143"/>
      <c r="CJ16" s="137" t="s">
        <v>51</v>
      </c>
      <c r="CK16" s="137"/>
      <c r="CL16" s="137"/>
      <c r="CM16" s="137"/>
      <c r="CN16" s="137"/>
      <c r="CO16" s="137"/>
      <c r="CP16" s="137"/>
      <c r="CQ16" s="138" t="s">
        <v>52</v>
      </c>
      <c r="CR16" s="138"/>
      <c r="CS16" s="138"/>
      <c r="CT16" s="138"/>
      <c r="CU16" s="138"/>
      <c r="CV16" s="138"/>
      <c r="CW16" s="138"/>
    </row>
    <row r="17" spans="2:101" s="21" customFormat="1" ht="20.05" customHeight="1" x14ac:dyDescent="0.5">
      <c r="B17" s="136" t="s">
        <v>125</v>
      </c>
      <c r="C17" s="136"/>
      <c r="D17" s="136"/>
      <c r="E17" s="136"/>
      <c r="F17" s="136"/>
      <c r="G17" s="136"/>
      <c r="H17" s="104">
        <f>'(附表１－３)年間実施計画'!R3</f>
        <v>0</v>
      </c>
      <c r="I17" s="104"/>
      <c r="J17" s="104"/>
      <c r="K17" s="104"/>
      <c r="L17" s="104"/>
      <c r="M17" s="104"/>
      <c r="N17" s="104"/>
      <c r="O17" s="104">
        <f>'(附表１－３)年間実施計画'!S3</f>
        <v>0</v>
      </c>
      <c r="P17" s="104"/>
      <c r="Q17" s="104"/>
      <c r="R17" s="104"/>
      <c r="S17" s="104"/>
      <c r="T17" s="104"/>
      <c r="U17" s="108"/>
      <c r="V17" s="115" t="s">
        <v>135</v>
      </c>
      <c r="W17" s="116"/>
      <c r="X17" s="116"/>
      <c r="Y17" s="116"/>
      <c r="Z17" s="116"/>
      <c r="AA17" s="117"/>
      <c r="AB17" s="108">
        <f>'(附表１－３)年間実施計画'!R13</f>
        <v>0</v>
      </c>
      <c r="AC17" s="109"/>
      <c r="AD17" s="109"/>
      <c r="AE17" s="109"/>
      <c r="AF17" s="109"/>
      <c r="AG17" s="109"/>
      <c r="AH17" s="118"/>
      <c r="AI17" s="108">
        <f>'(附表１－３)年間実施計画'!S13</f>
        <v>0</v>
      </c>
      <c r="AJ17" s="109"/>
      <c r="AK17" s="109"/>
      <c r="AL17" s="109"/>
      <c r="AM17" s="109"/>
      <c r="AN17" s="109"/>
      <c r="AO17" s="109"/>
      <c r="AP17" s="105" t="s">
        <v>145</v>
      </c>
      <c r="AQ17" s="106"/>
      <c r="AR17" s="106"/>
      <c r="AS17" s="106"/>
      <c r="AT17" s="106"/>
      <c r="AU17" s="107"/>
      <c r="AV17" s="104">
        <f>'(附表１－３)年間実施計画'!R23</f>
        <v>0</v>
      </c>
      <c r="AW17" s="104"/>
      <c r="AX17" s="104"/>
      <c r="AY17" s="104"/>
      <c r="AZ17" s="104"/>
      <c r="BA17" s="104"/>
      <c r="BB17" s="104"/>
      <c r="BC17" s="104">
        <f>'(附表１－３)年間実施計画'!S23</f>
        <v>0</v>
      </c>
      <c r="BD17" s="104"/>
      <c r="BE17" s="104"/>
      <c r="BF17" s="104"/>
      <c r="BG17" s="104"/>
      <c r="BH17" s="104"/>
      <c r="BI17" s="108"/>
      <c r="BJ17" s="105" t="s">
        <v>155</v>
      </c>
      <c r="BK17" s="106"/>
      <c r="BL17" s="106"/>
      <c r="BM17" s="106"/>
      <c r="BN17" s="106"/>
      <c r="BO17" s="107"/>
      <c r="BP17" s="104">
        <f>'(附表１－３)年間実施計画'!R33</f>
        <v>0</v>
      </c>
      <c r="BQ17" s="104"/>
      <c r="BR17" s="104"/>
      <c r="BS17" s="104"/>
      <c r="BT17" s="104"/>
      <c r="BU17" s="104"/>
      <c r="BV17" s="104"/>
      <c r="BW17" s="104">
        <f>'(附表１－３)年間実施計画'!S33</f>
        <v>0</v>
      </c>
      <c r="BX17" s="104"/>
      <c r="BY17" s="104"/>
      <c r="BZ17" s="104"/>
      <c r="CA17" s="104"/>
      <c r="CB17" s="104"/>
      <c r="CC17" s="108"/>
      <c r="CD17" s="105" t="s">
        <v>165</v>
      </c>
      <c r="CE17" s="106"/>
      <c r="CF17" s="106"/>
      <c r="CG17" s="106"/>
      <c r="CH17" s="106"/>
      <c r="CI17" s="107"/>
      <c r="CJ17" s="104">
        <f>'(附表１－３)年間実施計画'!R43</f>
        <v>0</v>
      </c>
      <c r="CK17" s="104"/>
      <c r="CL17" s="104"/>
      <c r="CM17" s="104"/>
      <c r="CN17" s="104"/>
      <c r="CO17" s="104"/>
      <c r="CP17" s="104"/>
      <c r="CQ17" s="104">
        <f>'(附表１－３)年間実施計画'!S43</f>
        <v>0</v>
      </c>
      <c r="CR17" s="104"/>
      <c r="CS17" s="104"/>
      <c r="CT17" s="104"/>
      <c r="CU17" s="104"/>
      <c r="CV17" s="104"/>
      <c r="CW17" s="104"/>
    </row>
    <row r="18" spans="2:101" s="21" customFormat="1" ht="20.05" customHeight="1" x14ac:dyDescent="0.5">
      <c r="B18" s="136" t="s">
        <v>126</v>
      </c>
      <c r="C18" s="136"/>
      <c r="D18" s="136"/>
      <c r="E18" s="136"/>
      <c r="F18" s="136"/>
      <c r="G18" s="136"/>
      <c r="H18" s="104">
        <f>'(附表１－３)年間実施計画'!R4</f>
        <v>0</v>
      </c>
      <c r="I18" s="104"/>
      <c r="J18" s="104"/>
      <c r="K18" s="104"/>
      <c r="L18" s="104"/>
      <c r="M18" s="104"/>
      <c r="N18" s="104"/>
      <c r="O18" s="104">
        <f>'(附表１－３)年間実施計画'!S4</f>
        <v>0</v>
      </c>
      <c r="P18" s="104"/>
      <c r="Q18" s="104"/>
      <c r="R18" s="104"/>
      <c r="S18" s="104"/>
      <c r="T18" s="104"/>
      <c r="U18" s="108"/>
      <c r="V18" s="115" t="s">
        <v>136</v>
      </c>
      <c r="W18" s="116"/>
      <c r="X18" s="116"/>
      <c r="Y18" s="116"/>
      <c r="Z18" s="116"/>
      <c r="AA18" s="117"/>
      <c r="AB18" s="108">
        <f>'(附表１－３)年間実施計画'!R14</f>
        <v>0</v>
      </c>
      <c r="AC18" s="109"/>
      <c r="AD18" s="109"/>
      <c r="AE18" s="109"/>
      <c r="AF18" s="109"/>
      <c r="AG18" s="109"/>
      <c r="AH18" s="118"/>
      <c r="AI18" s="108">
        <f>'(附表１－３)年間実施計画'!S14</f>
        <v>0</v>
      </c>
      <c r="AJ18" s="109"/>
      <c r="AK18" s="109"/>
      <c r="AL18" s="109"/>
      <c r="AM18" s="109"/>
      <c r="AN18" s="109"/>
      <c r="AO18" s="109"/>
      <c r="AP18" s="105" t="s">
        <v>146</v>
      </c>
      <c r="AQ18" s="106"/>
      <c r="AR18" s="106"/>
      <c r="AS18" s="106"/>
      <c r="AT18" s="106"/>
      <c r="AU18" s="107"/>
      <c r="AV18" s="104">
        <f>'(附表１－３)年間実施計画'!R24</f>
        <v>0</v>
      </c>
      <c r="AW18" s="104"/>
      <c r="AX18" s="104"/>
      <c r="AY18" s="104"/>
      <c r="AZ18" s="104"/>
      <c r="BA18" s="104"/>
      <c r="BB18" s="104"/>
      <c r="BC18" s="104">
        <f>'(附表１－３)年間実施計画'!S24</f>
        <v>0</v>
      </c>
      <c r="BD18" s="104"/>
      <c r="BE18" s="104"/>
      <c r="BF18" s="104"/>
      <c r="BG18" s="104"/>
      <c r="BH18" s="104"/>
      <c r="BI18" s="108"/>
      <c r="BJ18" s="105" t="s">
        <v>156</v>
      </c>
      <c r="BK18" s="106"/>
      <c r="BL18" s="106"/>
      <c r="BM18" s="106"/>
      <c r="BN18" s="106"/>
      <c r="BO18" s="107"/>
      <c r="BP18" s="104">
        <f>'(附表１－３)年間実施計画'!R34</f>
        <v>0</v>
      </c>
      <c r="BQ18" s="104"/>
      <c r="BR18" s="104"/>
      <c r="BS18" s="104"/>
      <c r="BT18" s="104"/>
      <c r="BU18" s="104"/>
      <c r="BV18" s="104"/>
      <c r="BW18" s="104">
        <f>'(附表１－３)年間実施計画'!S34</f>
        <v>0</v>
      </c>
      <c r="BX18" s="104"/>
      <c r="BY18" s="104"/>
      <c r="BZ18" s="104"/>
      <c r="CA18" s="104"/>
      <c r="CB18" s="104"/>
      <c r="CC18" s="108"/>
      <c r="CD18" s="105" t="s">
        <v>166</v>
      </c>
      <c r="CE18" s="106"/>
      <c r="CF18" s="106"/>
      <c r="CG18" s="106"/>
      <c r="CH18" s="106"/>
      <c r="CI18" s="107"/>
      <c r="CJ18" s="104">
        <f>'(附表１－３)年間実施計画'!R44</f>
        <v>0</v>
      </c>
      <c r="CK18" s="104"/>
      <c r="CL18" s="104"/>
      <c r="CM18" s="104"/>
      <c r="CN18" s="104"/>
      <c r="CO18" s="104"/>
      <c r="CP18" s="104"/>
      <c r="CQ18" s="104">
        <f>'(附表１－３)年間実施計画'!S44</f>
        <v>0</v>
      </c>
      <c r="CR18" s="104"/>
      <c r="CS18" s="104"/>
      <c r="CT18" s="104"/>
      <c r="CU18" s="104"/>
      <c r="CV18" s="104"/>
      <c r="CW18" s="104"/>
    </row>
    <row r="19" spans="2:101" s="21" customFormat="1" ht="20.05" customHeight="1" thickBot="1" x14ac:dyDescent="0.55000000000000004">
      <c r="B19" s="136" t="s">
        <v>127</v>
      </c>
      <c r="C19" s="136"/>
      <c r="D19" s="136"/>
      <c r="E19" s="136"/>
      <c r="F19" s="136"/>
      <c r="G19" s="136"/>
      <c r="H19" s="104">
        <f>'(附表１－３)年間実施計画'!R5</f>
        <v>0</v>
      </c>
      <c r="I19" s="104"/>
      <c r="J19" s="104"/>
      <c r="K19" s="104"/>
      <c r="L19" s="104"/>
      <c r="M19" s="104"/>
      <c r="N19" s="104"/>
      <c r="O19" s="104">
        <f>'(附表１－３)年間実施計画'!S5</f>
        <v>0</v>
      </c>
      <c r="P19" s="104"/>
      <c r="Q19" s="104"/>
      <c r="R19" s="104"/>
      <c r="S19" s="104"/>
      <c r="T19" s="104"/>
      <c r="U19" s="108"/>
      <c r="V19" s="115" t="s">
        <v>137</v>
      </c>
      <c r="W19" s="116"/>
      <c r="X19" s="116"/>
      <c r="Y19" s="116"/>
      <c r="Z19" s="116"/>
      <c r="AA19" s="117"/>
      <c r="AB19" s="108">
        <f>'(附表１－３)年間実施計画'!R15</f>
        <v>0</v>
      </c>
      <c r="AC19" s="109"/>
      <c r="AD19" s="109"/>
      <c r="AE19" s="109"/>
      <c r="AF19" s="109"/>
      <c r="AG19" s="109"/>
      <c r="AH19" s="118"/>
      <c r="AI19" s="108">
        <f>'(附表１－３)年間実施計画'!S15</f>
        <v>0</v>
      </c>
      <c r="AJ19" s="109"/>
      <c r="AK19" s="109"/>
      <c r="AL19" s="109"/>
      <c r="AM19" s="109"/>
      <c r="AN19" s="109"/>
      <c r="AO19" s="109"/>
      <c r="AP19" s="105" t="s">
        <v>147</v>
      </c>
      <c r="AQ19" s="106"/>
      <c r="AR19" s="106"/>
      <c r="AS19" s="106"/>
      <c r="AT19" s="106"/>
      <c r="AU19" s="107"/>
      <c r="AV19" s="104">
        <f>'(附表１－３)年間実施計画'!R25</f>
        <v>0</v>
      </c>
      <c r="AW19" s="104"/>
      <c r="AX19" s="104"/>
      <c r="AY19" s="104"/>
      <c r="AZ19" s="104"/>
      <c r="BA19" s="104"/>
      <c r="BB19" s="104"/>
      <c r="BC19" s="104">
        <f>'(附表１－３)年間実施計画'!S25</f>
        <v>0</v>
      </c>
      <c r="BD19" s="104"/>
      <c r="BE19" s="104"/>
      <c r="BF19" s="104"/>
      <c r="BG19" s="104"/>
      <c r="BH19" s="104"/>
      <c r="BI19" s="108"/>
      <c r="BJ19" s="105" t="s">
        <v>157</v>
      </c>
      <c r="BK19" s="106"/>
      <c r="BL19" s="106"/>
      <c r="BM19" s="106"/>
      <c r="BN19" s="106"/>
      <c r="BO19" s="107"/>
      <c r="BP19" s="104">
        <f>'(附表１－３)年間実施計画'!R35</f>
        <v>0</v>
      </c>
      <c r="BQ19" s="104"/>
      <c r="BR19" s="104"/>
      <c r="BS19" s="104"/>
      <c r="BT19" s="104"/>
      <c r="BU19" s="104"/>
      <c r="BV19" s="104"/>
      <c r="BW19" s="104">
        <f>'(附表１－３)年間実施計画'!S35</f>
        <v>0</v>
      </c>
      <c r="BX19" s="104"/>
      <c r="BY19" s="104"/>
      <c r="BZ19" s="104"/>
      <c r="CA19" s="104"/>
      <c r="CB19" s="104"/>
      <c r="CC19" s="108"/>
      <c r="CD19" s="119" t="s">
        <v>167</v>
      </c>
      <c r="CE19" s="120"/>
      <c r="CF19" s="120"/>
      <c r="CG19" s="120"/>
      <c r="CH19" s="120"/>
      <c r="CI19" s="121"/>
      <c r="CJ19" s="122">
        <f>'(附表１－３)年間実施計画'!R45</f>
        <v>0</v>
      </c>
      <c r="CK19" s="122"/>
      <c r="CL19" s="122"/>
      <c r="CM19" s="122"/>
      <c r="CN19" s="122"/>
      <c r="CO19" s="122"/>
      <c r="CP19" s="122"/>
      <c r="CQ19" s="122">
        <f>'(附表１－３)年間実施計画'!S45</f>
        <v>0</v>
      </c>
      <c r="CR19" s="122"/>
      <c r="CS19" s="122"/>
      <c r="CT19" s="122"/>
      <c r="CU19" s="122"/>
      <c r="CV19" s="122"/>
      <c r="CW19" s="122"/>
    </row>
    <row r="20" spans="2:101" s="21" customFormat="1" ht="20.05" customHeight="1" thickTop="1" x14ac:dyDescent="0.5">
      <c r="B20" s="136" t="s">
        <v>128</v>
      </c>
      <c r="C20" s="136"/>
      <c r="D20" s="136"/>
      <c r="E20" s="136"/>
      <c r="F20" s="136"/>
      <c r="G20" s="136"/>
      <c r="H20" s="104">
        <f>'(附表１－３)年間実施計画'!R6</f>
        <v>0</v>
      </c>
      <c r="I20" s="104"/>
      <c r="J20" s="104"/>
      <c r="K20" s="104"/>
      <c r="L20" s="104"/>
      <c r="M20" s="104"/>
      <c r="N20" s="104"/>
      <c r="O20" s="104">
        <f>'(附表１－３)年間実施計画'!S6</f>
        <v>0</v>
      </c>
      <c r="P20" s="104"/>
      <c r="Q20" s="104"/>
      <c r="R20" s="104"/>
      <c r="S20" s="104"/>
      <c r="T20" s="104"/>
      <c r="U20" s="108"/>
      <c r="V20" s="115" t="s">
        <v>138</v>
      </c>
      <c r="W20" s="116"/>
      <c r="X20" s="116"/>
      <c r="Y20" s="116"/>
      <c r="Z20" s="116"/>
      <c r="AA20" s="117"/>
      <c r="AB20" s="108">
        <f>'(附表１－３)年間実施計画'!R16</f>
        <v>0</v>
      </c>
      <c r="AC20" s="109"/>
      <c r="AD20" s="109"/>
      <c r="AE20" s="109"/>
      <c r="AF20" s="109"/>
      <c r="AG20" s="109"/>
      <c r="AH20" s="118"/>
      <c r="AI20" s="108">
        <f>'(附表１－３)年間実施計画'!S16</f>
        <v>0</v>
      </c>
      <c r="AJ20" s="109"/>
      <c r="AK20" s="109"/>
      <c r="AL20" s="109"/>
      <c r="AM20" s="109"/>
      <c r="AN20" s="109"/>
      <c r="AO20" s="109"/>
      <c r="AP20" s="105" t="s">
        <v>148</v>
      </c>
      <c r="AQ20" s="106"/>
      <c r="AR20" s="106"/>
      <c r="AS20" s="106"/>
      <c r="AT20" s="106"/>
      <c r="AU20" s="107"/>
      <c r="AV20" s="104">
        <f>'(附表１－３)年間実施計画'!R26</f>
        <v>0</v>
      </c>
      <c r="AW20" s="104"/>
      <c r="AX20" s="104"/>
      <c r="AY20" s="104"/>
      <c r="AZ20" s="104"/>
      <c r="BA20" s="104"/>
      <c r="BB20" s="104"/>
      <c r="BC20" s="104">
        <f>'(附表１－３)年間実施計画'!S26</f>
        <v>0</v>
      </c>
      <c r="BD20" s="104"/>
      <c r="BE20" s="104"/>
      <c r="BF20" s="104"/>
      <c r="BG20" s="104"/>
      <c r="BH20" s="104"/>
      <c r="BI20" s="108"/>
      <c r="BJ20" s="105" t="s">
        <v>158</v>
      </c>
      <c r="BK20" s="106"/>
      <c r="BL20" s="106"/>
      <c r="BM20" s="106"/>
      <c r="BN20" s="106"/>
      <c r="BO20" s="107"/>
      <c r="BP20" s="104">
        <f>'(附表１－３)年間実施計画'!R36</f>
        <v>0</v>
      </c>
      <c r="BQ20" s="104"/>
      <c r="BR20" s="104"/>
      <c r="BS20" s="104"/>
      <c r="BT20" s="104"/>
      <c r="BU20" s="104"/>
      <c r="BV20" s="104"/>
      <c r="BW20" s="104">
        <f>'(附表１－３)年間実施計画'!S36</f>
        <v>0</v>
      </c>
      <c r="BX20" s="104"/>
      <c r="BY20" s="104"/>
      <c r="BZ20" s="104"/>
      <c r="CA20" s="104"/>
      <c r="CB20" s="104"/>
      <c r="CC20" s="108"/>
      <c r="CD20" s="110" t="s">
        <v>24</v>
      </c>
      <c r="CE20" s="111"/>
      <c r="CF20" s="111"/>
      <c r="CG20" s="111"/>
      <c r="CH20" s="111"/>
      <c r="CI20" s="111"/>
      <c r="CJ20" s="112">
        <f>SUM(H17:N26,AB17:AH26,AV17:BB26,BP17:BV26,CJ17:CP19)</f>
        <v>0</v>
      </c>
      <c r="CK20" s="113"/>
      <c r="CL20" s="113"/>
      <c r="CM20" s="113"/>
      <c r="CN20" s="113"/>
      <c r="CO20" s="113"/>
      <c r="CP20" s="113"/>
      <c r="CQ20" s="112">
        <f>SUM(O17:U26,AI17:AO26,BC17:BI26,BW17:CC26,CQ17:CW19)</f>
        <v>0</v>
      </c>
      <c r="CR20" s="113"/>
      <c r="CS20" s="113"/>
      <c r="CT20" s="113"/>
      <c r="CU20" s="113"/>
      <c r="CV20" s="113"/>
      <c r="CW20" s="114"/>
    </row>
    <row r="21" spans="2:101" s="21" customFormat="1" ht="20.05" customHeight="1" x14ac:dyDescent="0.5">
      <c r="B21" s="136" t="s">
        <v>129</v>
      </c>
      <c r="C21" s="136"/>
      <c r="D21" s="136"/>
      <c r="E21" s="136"/>
      <c r="F21" s="136"/>
      <c r="G21" s="136"/>
      <c r="H21" s="104">
        <f>'(附表１－３)年間実施計画'!R7</f>
        <v>0</v>
      </c>
      <c r="I21" s="104"/>
      <c r="J21" s="104"/>
      <c r="K21" s="104"/>
      <c r="L21" s="104"/>
      <c r="M21" s="104"/>
      <c r="N21" s="104"/>
      <c r="O21" s="104">
        <f>'(附表１－３)年間実施計画'!S7</f>
        <v>0</v>
      </c>
      <c r="P21" s="104"/>
      <c r="Q21" s="104"/>
      <c r="R21" s="104"/>
      <c r="S21" s="104"/>
      <c r="T21" s="104"/>
      <c r="U21" s="108"/>
      <c r="V21" s="115" t="s">
        <v>139</v>
      </c>
      <c r="W21" s="116"/>
      <c r="X21" s="116"/>
      <c r="Y21" s="116"/>
      <c r="Z21" s="116"/>
      <c r="AA21" s="117"/>
      <c r="AB21" s="108">
        <f>'(附表１－３)年間実施計画'!R17</f>
        <v>0</v>
      </c>
      <c r="AC21" s="109"/>
      <c r="AD21" s="109"/>
      <c r="AE21" s="109"/>
      <c r="AF21" s="109"/>
      <c r="AG21" s="109"/>
      <c r="AH21" s="118"/>
      <c r="AI21" s="108">
        <f>'(附表１－３)年間実施計画'!S17</f>
        <v>0</v>
      </c>
      <c r="AJ21" s="109"/>
      <c r="AK21" s="109"/>
      <c r="AL21" s="109"/>
      <c r="AM21" s="109"/>
      <c r="AN21" s="109"/>
      <c r="AO21" s="109"/>
      <c r="AP21" s="105" t="s">
        <v>149</v>
      </c>
      <c r="AQ21" s="106"/>
      <c r="AR21" s="106"/>
      <c r="AS21" s="106"/>
      <c r="AT21" s="106"/>
      <c r="AU21" s="107"/>
      <c r="AV21" s="104">
        <f>'(附表１－３)年間実施計画'!R27</f>
        <v>0</v>
      </c>
      <c r="AW21" s="104"/>
      <c r="AX21" s="104"/>
      <c r="AY21" s="104"/>
      <c r="AZ21" s="104"/>
      <c r="BA21" s="104"/>
      <c r="BB21" s="104"/>
      <c r="BC21" s="104">
        <f>'(附表１－３)年間実施計画'!S27</f>
        <v>0</v>
      </c>
      <c r="BD21" s="104"/>
      <c r="BE21" s="104"/>
      <c r="BF21" s="104"/>
      <c r="BG21" s="104"/>
      <c r="BH21" s="104"/>
      <c r="BI21" s="108"/>
      <c r="BJ21" s="105" t="s">
        <v>159</v>
      </c>
      <c r="BK21" s="106"/>
      <c r="BL21" s="106"/>
      <c r="BM21" s="106"/>
      <c r="BN21" s="106"/>
      <c r="BO21" s="107"/>
      <c r="BP21" s="104">
        <f>'(附表１－３)年間実施計画'!R37</f>
        <v>0</v>
      </c>
      <c r="BQ21" s="104"/>
      <c r="BR21" s="104"/>
      <c r="BS21" s="104"/>
      <c r="BT21" s="104"/>
      <c r="BU21" s="104"/>
      <c r="BV21" s="104"/>
      <c r="BW21" s="104">
        <f>'(附表１－３)年間実施計画'!S37</f>
        <v>0</v>
      </c>
      <c r="BX21" s="104"/>
      <c r="BY21" s="104"/>
      <c r="BZ21" s="104"/>
      <c r="CA21" s="104"/>
      <c r="CB21" s="104"/>
      <c r="CC21" s="104"/>
    </row>
    <row r="22" spans="2:101" s="21" customFormat="1" ht="20.05" customHeight="1" x14ac:dyDescent="0.5">
      <c r="B22" s="136" t="s">
        <v>130</v>
      </c>
      <c r="C22" s="136"/>
      <c r="D22" s="136"/>
      <c r="E22" s="136"/>
      <c r="F22" s="136"/>
      <c r="G22" s="136"/>
      <c r="H22" s="104">
        <f>'(附表１－３)年間実施計画'!R8</f>
        <v>0</v>
      </c>
      <c r="I22" s="104"/>
      <c r="J22" s="104"/>
      <c r="K22" s="104"/>
      <c r="L22" s="104"/>
      <c r="M22" s="104"/>
      <c r="N22" s="104"/>
      <c r="O22" s="104">
        <f>'(附表１－３)年間実施計画'!S8</f>
        <v>0</v>
      </c>
      <c r="P22" s="104"/>
      <c r="Q22" s="104"/>
      <c r="R22" s="104"/>
      <c r="S22" s="104"/>
      <c r="T22" s="104"/>
      <c r="U22" s="108"/>
      <c r="V22" s="105" t="s">
        <v>140</v>
      </c>
      <c r="W22" s="106"/>
      <c r="X22" s="106"/>
      <c r="Y22" s="106"/>
      <c r="Z22" s="106"/>
      <c r="AA22" s="107"/>
      <c r="AB22" s="108">
        <f>'(附表１－３)年間実施計画'!R18</f>
        <v>0</v>
      </c>
      <c r="AC22" s="109"/>
      <c r="AD22" s="109"/>
      <c r="AE22" s="109"/>
      <c r="AF22" s="109"/>
      <c r="AG22" s="109"/>
      <c r="AH22" s="118"/>
      <c r="AI22" s="108">
        <f>'(附表１－３)年間実施計画'!S18</f>
        <v>0</v>
      </c>
      <c r="AJ22" s="109"/>
      <c r="AK22" s="109"/>
      <c r="AL22" s="109"/>
      <c r="AM22" s="109"/>
      <c r="AN22" s="109"/>
      <c r="AO22" s="109"/>
      <c r="AP22" s="105" t="s">
        <v>150</v>
      </c>
      <c r="AQ22" s="106"/>
      <c r="AR22" s="106"/>
      <c r="AS22" s="106"/>
      <c r="AT22" s="106"/>
      <c r="AU22" s="107"/>
      <c r="AV22" s="104">
        <f>'(附表１－３)年間実施計画'!R28</f>
        <v>0</v>
      </c>
      <c r="AW22" s="104"/>
      <c r="AX22" s="104"/>
      <c r="AY22" s="104"/>
      <c r="AZ22" s="104"/>
      <c r="BA22" s="104"/>
      <c r="BB22" s="104"/>
      <c r="BC22" s="104">
        <f>'(附表１－３)年間実施計画'!S28</f>
        <v>0</v>
      </c>
      <c r="BD22" s="104"/>
      <c r="BE22" s="104"/>
      <c r="BF22" s="104"/>
      <c r="BG22" s="104"/>
      <c r="BH22" s="104"/>
      <c r="BI22" s="108"/>
      <c r="BJ22" s="105" t="s">
        <v>160</v>
      </c>
      <c r="BK22" s="106"/>
      <c r="BL22" s="106"/>
      <c r="BM22" s="106"/>
      <c r="BN22" s="106"/>
      <c r="BO22" s="107"/>
      <c r="BP22" s="104">
        <f>'(附表１－３)年間実施計画'!R38</f>
        <v>0</v>
      </c>
      <c r="BQ22" s="104"/>
      <c r="BR22" s="104"/>
      <c r="BS22" s="104"/>
      <c r="BT22" s="104"/>
      <c r="BU22" s="104"/>
      <c r="BV22" s="104"/>
      <c r="BW22" s="104">
        <f>'(附表１－３)年間実施計画'!S38</f>
        <v>0</v>
      </c>
      <c r="BX22" s="104"/>
      <c r="BY22" s="104"/>
      <c r="BZ22" s="104"/>
      <c r="CA22" s="104"/>
      <c r="CB22" s="104"/>
      <c r="CC22" s="104"/>
    </row>
    <row r="23" spans="2:101" s="21" customFormat="1" ht="20.05" customHeight="1" x14ac:dyDescent="0.5">
      <c r="B23" s="136" t="s">
        <v>131</v>
      </c>
      <c r="C23" s="136"/>
      <c r="D23" s="136"/>
      <c r="E23" s="136"/>
      <c r="F23" s="136"/>
      <c r="G23" s="136"/>
      <c r="H23" s="104">
        <f>'(附表１－３)年間実施計画'!R9</f>
        <v>0</v>
      </c>
      <c r="I23" s="104"/>
      <c r="J23" s="104"/>
      <c r="K23" s="104"/>
      <c r="L23" s="104"/>
      <c r="M23" s="104"/>
      <c r="N23" s="104"/>
      <c r="O23" s="104">
        <f>'(附表１－３)年間実施計画'!S9</f>
        <v>0</v>
      </c>
      <c r="P23" s="104"/>
      <c r="Q23" s="104"/>
      <c r="R23" s="104"/>
      <c r="S23" s="104"/>
      <c r="T23" s="104"/>
      <c r="U23" s="108"/>
      <c r="V23" s="105" t="s">
        <v>141</v>
      </c>
      <c r="W23" s="106"/>
      <c r="X23" s="106"/>
      <c r="Y23" s="106"/>
      <c r="Z23" s="106"/>
      <c r="AA23" s="107"/>
      <c r="AB23" s="108">
        <f>'(附表１－３)年間実施計画'!R19</f>
        <v>0</v>
      </c>
      <c r="AC23" s="109"/>
      <c r="AD23" s="109"/>
      <c r="AE23" s="109"/>
      <c r="AF23" s="109"/>
      <c r="AG23" s="109"/>
      <c r="AH23" s="118"/>
      <c r="AI23" s="108">
        <f>'(附表１－３)年間実施計画'!S19</f>
        <v>0</v>
      </c>
      <c r="AJ23" s="109"/>
      <c r="AK23" s="109"/>
      <c r="AL23" s="109"/>
      <c r="AM23" s="109"/>
      <c r="AN23" s="109"/>
      <c r="AO23" s="109"/>
      <c r="AP23" s="105" t="s">
        <v>151</v>
      </c>
      <c r="AQ23" s="106"/>
      <c r="AR23" s="106"/>
      <c r="AS23" s="106"/>
      <c r="AT23" s="106"/>
      <c r="AU23" s="107"/>
      <c r="AV23" s="104">
        <f>'(附表１－３)年間実施計画'!R29</f>
        <v>0</v>
      </c>
      <c r="AW23" s="104"/>
      <c r="AX23" s="104"/>
      <c r="AY23" s="104"/>
      <c r="AZ23" s="104"/>
      <c r="BA23" s="104"/>
      <c r="BB23" s="104"/>
      <c r="BC23" s="104">
        <f>'(附表１－３)年間実施計画'!S29</f>
        <v>0</v>
      </c>
      <c r="BD23" s="104"/>
      <c r="BE23" s="104"/>
      <c r="BF23" s="104"/>
      <c r="BG23" s="104"/>
      <c r="BH23" s="104"/>
      <c r="BI23" s="108"/>
      <c r="BJ23" s="105" t="s">
        <v>161</v>
      </c>
      <c r="BK23" s="106"/>
      <c r="BL23" s="106"/>
      <c r="BM23" s="106"/>
      <c r="BN23" s="106"/>
      <c r="BO23" s="107"/>
      <c r="BP23" s="104">
        <f>'(附表１－３)年間実施計画'!R39</f>
        <v>0</v>
      </c>
      <c r="BQ23" s="104"/>
      <c r="BR23" s="104"/>
      <c r="BS23" s="104"/>
      <c r="BT23" s="104"/>
      <c r="BU23" s="104"/>
      <c r="BV23" s="104"/>
      <c r="BW23" s="104">
        <f>'(附表１－３)年間実施計画'!S39</f>
        <v>0</v>
      </c>
      <c r="BX23" s="104"/>
      <c r="BY23" s="104"/>
      <c r="BZ23" s="104"/>
      <c r="CA23" s="104"/>
      <c r="CB23" s="104"/>
      <c r="CC23" s="104"/>
    </row>
    <row r="24" spans="2:101" s="21" customFormat="1" ht="20.05" customHeight="1" x14ac:dyDescent="0.5">
      <c r="B24" s="136" t="s">
        <v>132</v>
      </c>
      <c r="C24" s="136"/>
      <c r="D24" s="136"/>
      <c r="E24" s="136"/>
      <c r="F24" s="136"/>
      <c r="G24" s="136"/>
      <c r="H24" s="104">
        <f>'(附表１－３)年間実施計画'!R10</f>
        <v>0</v>
      </c>
      <c r="I24" s="104"/>
      <c r="J24" s="104"/>
      <c r="K24" s="104"/>
      <c r="L24" s="104"/>
      <c r="M24" s="104"/>
      <c r="N24" s="104"/>
      <c r="O24" s="104">
        <f>'(附表１－３)年間実施計画'!S10</f>
        <v>0</v>
      </c>
      <c r="P24" s="104"/>
      <c r="Q24" s="104"/>
      <c r="R24" s="104"/>
      <c r="S24" s="104"/>
      <c r="T24" s="104"/>
      <c r="U24" s="108"/>
      <c r="V24" s="105" t="s">
        <v>142</v>
      </c>
      <c r="W24" s="106"/>
      <c r="X24" s="106"/>
      <c r="Y24" s="106"/>
      <c r="Z24" s="106"/>
      <c r="AA24" s="107"/>
      <c r="AB24" s="104">
        <f>'(附表１－３)年間実施計画'!R20</f>
        <v>0</v>
      </c>
      <c r="AC24" s="104"/>
      <c r="AD24" s="104"/>
      <c r="AE24" s="104"/>
      <c r="AF24" s="104"/>
      <c r="AG24" s="104"/>
      <c r="AH24" s="104"/>
      <c r="AI24" s="104">
        <f>'(附表１－３)年間実施計画'!S20</f>
        <v>0</v>
      </c>
      <c r="AJ24" s="104"/>
      <c r="AK24" s="104"/>
      <c r="AL24" s="104"/>
      <c r="AM24" s="104"/>
      <c r="AN24" s="104"/>
      <c r="AO24" s="108"/>
      <c r="AP24" s="105" t="s">
        <v>152</v>
      </c>
      <c r="AQ24" s="106"/>
      <c r="AR24" s="106"/>
      <c r="AS24" s="106"/>
      <c r="AT24" s="106"/>
      <c r="AU24" s="107"/>
      <c r="AV24" s="104">
        <f>'(附表１－３)年間実施計画'!R30</f>
        <v>0</v>
      </c>
      <c r="AW24" s="104"/>
      <c r="AX24" s="104"/>
      <c r="AY24" s="104"/>
      <c r="AZ24" s="104"/>
      <c r="BA24" s="104"/>
      <c r="BB24" s="104"/>
      <c r="BC24" s="104">
        <f>'(附表１－３)年間実施計画'!S30</f>
        <v>0</v>
      </c>
      <c r="BD24" s="104"/>
      <c r="BE24" s="104"/>
      <c r="BF24" s="104"/>
      <c r="BG24" s="104"/>
      <c r="BH24" s="104"/>
      <c r="BI24" s="108"/>
      <c r="BJ24" s="105" t="s">
        <v>162</v>
      </c>
      <c r="BK24" s="106"/>
      <c r="BL24" s="106"/>
      <c r="BM24" s="106"/>
      <c r="BN24" s="106"/>
      <c r="BO24" s="107"/>
      <c r="BP24" s="104">
        <f>'(附表１－３)年間実施計画'!R40</f>
        <v>0</v>
      </c>
      <c r="BQ24" s="104"/>
      <c r="BR24" s="104"/>
      <c r="BS24" s="104"/>
      <c r="BT24" s="104"/>
      <c r="BU24" s="104"/>
      <c r="BV24" s="104"/>
      <c r="BW24" s="104">
        <f>'(附表１－３)年間実施計画'!S40</f>
        <v>0</v>
      </c>
      <c r="BX24" s="104"/>
      <c r="BY24" s="104"/>
      <c r="BZ24" s="104"/>
      <c r="CA24" s="104"/>
      <c r="CB24" s="104"/>
      <c r="CC24" s="104"/>
    </row>
    <row r="25" spans="2:101" s="21" customFormat="1" ht="20.05" customHeight="1" x14ac:dyDescent="0.5">
      <c r="B25" s="136" t="s">
        <v>133</v>
      </c>
      <c r="C25" s="136"/>
      <c r="D25" s="136"/>
      <c r="E25" s="136"/>
      <c r="F25" s="136"/>
      <c r="G25" s="136"/>
      <c r="H25" s="104">
        <f>'(附表１－３)年間実施計画'!R11</f>
        <v>0</v>
      </c>
      <c r="I25" s="104"/>
      <c r="J25" s="104"/>
      <c r="K25" s="104"/>
      <c r="L25" s="104"/>
      <c r="M25" s="104"/>
      <c r="N25" s="104"/>
      <c r="O25" s="104">
        <f>'(附表１－３)年間実施計画'!S11</f>
        <v>0</v>
      </c>
      <c r="P25" s="104"/>
      <c r="Q25" s="104"/>
      <c r="R25" s="104"/>
      <c r="S25" s="104"/>
      <c r="T25" s="104"/>
      <c r="U25" s="108"/>
      <c r="V25" s="105" t="s">
        <v>143</v>
      </c>
      <c r="W25" s="106"/>
      <c r="X25" s="106"/>
      <c r="Y25" s="106"/>
      <c r="Z25" s="106"/>
      <c r="AA25" s="107"/>
      <c r="AB25" s="104">
        <f>'(附表１－３)年間実施計画'!R21</f>
        <v>0</v>
      </c>
      <c r="AC25" s="104"/>
      <c r="AD25" s="104"/>
      <c r="AE25" s="104"/>
      <c r="AF25" s="104"/>
      <c r="AG25" s="104"/>
      <c r="AH25" s="104"/>
      <c r="AI25" s="104">
        <f>'(附表１－３)年間実施計画'!S21</f>
        <v>0</v>
      </c>
      <c r="AJ25" s="104"/>
      <c r="AK25" s="104"/>
      <c r="AL25" s="104"/>
      <c r="AM25" s="104"/>
      <c r="AN25" s="104"/>
      <c r="AO25" s="108"/>
      <c r="AP25" s="105" t="s">
        <v>153</v>
      </c>
      <c r="AQ25" s="106"/>
      <c r="AR25" s="106"/>
      <c r="AS25" s="106"/>
      <c r="AT25" s="106"/>
      <c r="AU25" s="107"/>
      <c r="AV25" s="104">
        <f>'(附表１－３)年間実施計画'!R31</f>
        <v>0</v>
      </c>
      <c r="AW25" s="104"/>
      <c r="AX25" s="104"/>
      <c r="AY25" s="104"/>
      <c r="AZ25" s="104"/>
      <c r="BA25" s="104"/>
      <c r="BB25" s="104"/>
      <c r="BC25" s="104">
        <f>'(附表１－３)年間実施計画'!S31</f>
        <v>0</v>
      </c>
      <c r="BD25" s="104"/>
      <c r="BE25" s="104"/>
      <c r="BF25" s="104"/>
      <c r="BG25" s="104"/>
      <c r="BH25" s="104"/>
      <c r="BI25" s="108"/>
      <c r="BJ25" s="105" t="s">
        <v>163</v>
      </c>
      <c r="BK25" s="106"/>
      <c r="BL25" s="106"/>
      <c r="BM25" s="106"/>
      <c r="BN25" s="106"/>
      <c r="BO25" s="107"/>
      <c r="BP25" s="104">
        <f>'(附表１－３)年間実施計画'!R41</f>
        <v>0</v>
      </c>
      <c r="BQ25" s="104"/>
      <c r="BR25" s="104"/>
      <c r="BS25" s="104"/>
      <c r="BT25" s="104"/>
      <c r="BU25" s="104"/>
      <c r="BV25" s="104"/>
      <c r="BW25" s="104">
        <f>'(附表１－３)年間実施計画'!S41</f>
        <v>0</v>
      </c>
      <c r="BX25" s="104"/>
      <c r="BY25" s="104"/>
      <c r="BZ25" s="104"/>
      <c r="CA25" s="104"/>
      <c r="CB25" s="104"/>
      <c r="CC25" s="104"/>
    </row>
    <row r="26" spans="2:101" s="21" customFormat="1" ht="20.05" customHeight="1" x14ac:dyDescent="0.5">
      <c r="B26" s="136" t="s">
        <v>134</v>
      </c>
      <c r="C26" s="136"/>
      <c r="D26" s="136"/>
      <c r="E26" s="136"/>
      <c r="F26" s="136"/>
      <c r="G26" s="136"/>
      <c r="H26" s="104">
        <f>'(附表１－３)年間実施計画'!R12</f>
        <v>0</v>
      </c>
      <c r="I26" s="104"/>
      <c r="J26" s="104"/>
      <c r="K26" s="104"/>
      <c r="L26" s="104"/>
      <c r="M26" s="104"/>
      <c r="N26" s="104"/>
      <c r="O26" s="104">
        <f>'(附表１－３)年間実施計画'!S12</f>
        <v>0</v>
      </c>
      <c r="P26" s="104"/>
      <c r="Q26" s="104"/>
      <c r="R26" s="104"/>
      <c r="S26" s="104"/>
      <c r="T26" s="104"/>
      <c r="U26" s="108"/>
      <c r="V26" s="105" t="s">
        <v>144</v>
      </c>
      <c r="W26" s="106"/>
      <c r="X26" s="106"/>
      <c r="Y26" s="106"/>
      <c r="Z26" s="106"/>
      <c r="AA26" s="107"/>
      <c r="AB26" s="104">
        <f>'(附表１－３)年間実施計画'!R22</f>
        <v>0</v>
      </c>
      <c r="AC26" s="104"/>
      <c r="AD26" s="104"/>
      <c r="AE26" s="104"/>
      <c r="AF26" s="104"/>
      <c r="AG26" s="104"/>
      <c r="AH26" s="104"/>
      <c r="AI26" s="104">
        <f>'(附表１－３)年間実施計画'!S22</f>
        <v>0</v>
      </c>
      <c r="AJ26" s="104"/>
      <c r="AK26" s="104"/>
      <c r="AL26" s="104"/>
      <c r="AM26" s="104"/>
      <c r="AN26" s="104"/>
      <c r="AO26" s="108"/>
      <c r="AP26" s="105" t="s">
        <v>154</v>
      </c>
      <c r="AQ26" s="106"/>
      <c r="AR26" s="106"/>
      <c r="AS26" s="106"/>
      <c r="AT26" s="106"/>
      <c r="AU26" s="107"/>
      <c r="AV26" s="104">
        <f>'(附表１－３)年間実施計画'!R32</f>
        <v>0</v>
      </c>
      <c r="AW26" s="104"/>
      <c r="AX26" s="104"/>
      <c r="AY26" s="104"/>
      <c r="AZ26" s="104"/>
      <c r="BA26" s="104"/>
      <c r="BB26" s="104"/>
      <c r="BC26" s="104">
        <f>'(附表１－３)年間実施計画'!S32</f>
        <v>0</v>
      </c>
      <c r="BD26" s="104"/>
      <c r="BE26" s="104"/>
      <c r="BF26" s="104"/>
      <c r="BG26" s="104"/>
      <c r="BH26" s="104"/>
      <c r="BI26" s="108"/>
      <c r="BJ26" s="105" t="s">
        <v>164</v>
      </c>
      <c r="BK26" s="106"/>
      <c r="BL26" s="106"/>
      <c r="BM26" s="106"/>
      <c r="BN26" s="106"/>
      <c r="BO26" s="107"/>
      <c r="BP26" s="104">
        <f>'(附表１－３)年間実施計画'!R42</f>
        <v>0</v>
      </c>
      <c r="BQ26" s="104"/>
      <c r="BR26" s="104"/>
      <c r="BS26" s="104"/>
      <c r="BT26" s="104"/>
      <c r="BU26" s="104"/>
      <c r="BV26" s="104"/>
      <c r="BW26" s="104">
        <f>'(附表１－３)年間実施計画'!S42</f>
        <v>0</v>
      </c>
      <c r="BX26" s="104"/>
      <c r="BY26" s="104"/>
      <c r="BZ26" s="104"/>
      <c r="CA26" s="104"/>
      <c r="CB26" s="104"/>
      <c r="CC26" s="104"/>
    </row>
  </sheetData>
  <sheetProtection algorithmName="SHA-512" hashValue="b0chuk0OqJeYa9Rwb6bUFAXDZkDmHDmAQLvPoVX3cBYH4JE/oLecagm2mNsFtUw6evvJQALwKYIwiD8yVOVdZw==" saltValue="TfDDh7LmtBjthQVn3weIbg==" spinCount="100000" sheet="1" objects="1" scenarios="1"/>
  <mergeCells count="170">
    <mergeCell ref="BJ13:BP13"/>
    <mergeCell ref="BQ13:CW13"/>
    <mergeCell ref="BJ14:BP14"/>
    <mergeCell ref="BQ14:CW14"/>
    <mergeCell ref="B16:G16"/>
    <mergeCell ref="H16:N16"/>
    <mergeCell ref="O16:U16"/>
    <mergeCell ref="V16:AA16"/>
    <mergeCell ref="AB16:AH16"/>
    <mergeCell ref="AI16:AO16"/>
    <mergeCell ref="AP16:AU16"/>
    <mergeCell ref="AV16:BB16"/>
    <mergeCell ref="BC16:BI16"/>
    <mergeCell ref="BJ16:BO16"/>
    <mergeCell ref="BP16:BV16"/>
    <mergeCell ref="BW16:CC16"/>
    <mergeCell ref="CD16:CI16"/>
    <mergeCell ref="CJ16:CP16"/>
    <mergeCell ref="CQ16:CW16"/>
    <mergeCell ref="B26:G26"/>
    <mergeCell ref="H26:N26"/>
    <mergeCell ref="O26:U26"/>
    <mergeCell ref="B25:G25"/>
    <mergeCell ref="H25:N25"/>
    <mergeCell ref="O25:U25"/>
    <mergeCell ref="BJ25:BO25"/>
    <mergeCell ref="BP25:BV25"/>
    <mergeCell ref="V26:AA26"/>
    <mergeCell ref="AB26:AH26"/>
    <mergeCell ref="AI26:AO26"/>
    <mergeCell ref="AP26:AU26"/>
    <mergeCell ref="AV26:BB26"/>
    <mergeCell ref="BC26:BI26"/>
    <mergeCell ref="BJ26:BO26"/>
    <mergeCell ref="BP26:BV26"/>
    <mergeCell ref="B22:G22"/>
    <mergeCell ref="H22:N22"/>
    <mergeCell ref="O22:U22"/>
    <mergeCell ref="B21:G21"/>
    <mergeCell ref="H21:N21"/>
    <mergeCell ref="O21:U21"/>
    <mergeCell ref="V21:AA21"/>
    <mergeCell ref="AB21:AH21"/>
    <mergeCell ref="B24:G24"/>
    <mergeCell ref="H24:N24"/>
    <mergeCell ref="O24:U24"/>
    <mergeCell ref="B23:G23"/>
    <mergeCell ref="H23:N23"/>
    <mergeCell ref="O23:U23"/>
    <mergeCell ref="V23:AA23"/>
    <mergeCell ref="AB23:AH23"/>
    <mergeCell ref="V22:AA22"/>
    <mergeCell ref="AB22:AH22"/>
    <mergeCell ref="B20:G20"/>
    <mergeCell ref="H20:N20"/>
    <mergeCell ref="O20:U20"/>
    <mergeCell ref="B19:G19"/>
    <mergeCell ref="H19:N19"/>
    <mergeCell ref="O19:U19"/>
    <mergeCell ref="AP19:AU19"/>
    <mergeCell ref="AV19:BB19"/>
    <mergeCell ref="BC19:BI19"/>
    <mergeCell ref="V20:AA20"/>
    <mergeCell ref="AB20:AH20"/>
    <mergeCell ref="AI20:AO20"/>
    <mergeCell ref="AP20:AU20"/>
    <mergeCell ref="AV20:BB20"/>
    <mergeCell ref="BC20:BI20"/>
    <mergeCell ref="B17:G17"/>
    <mergeCell ref="H17:N17"/>
    <mergeCell ref="O17:U17"/>
    <mergeCell ref="V18:AA18"/>
    <mergeCell ref="AB18:AH18"/>
    <mergeCell ref="AI18:AO18"/>
    <mergeCell ref="V17:AA17"/>
    <mergeCell ref="AB17:AH17"/>
    <mergeCell ref="AI17:AO17"/>
    <mergeCell ref="B18:G18"/>
    <mergeCell ref="H18:N18"/>
    <mergeCell ref="O18:U18"/>
    <mergeCell ref="B3:DQ3"/>
    <mergeCell ref="CC5:CI5"/>
    <mergeCell ref="CJ5:DF5"/>
    <mergeCell ref="BI7:BR7"/>
    <mergeCell ref="BS7:CB7"/>
    <mergeCell ref="CC7:CL7"/>
    <mergeCell ref="CM7:CV7"/>
    <mergeCell ref="CW7:DF7"/>
    <mergeCell ref="Z8:BH8"/>
    <mergeCell ref="BI8:BR8"/>
    <mergeCell ref="BS8:CB8"/>
    <mergeCell ref="CC8:CL8"/>
    <mergeCell ref="CM8:CV8"/>
    <mergeCell ref="CW8:DF8"/>
    <mergeCell ref="B7:M7"/>
    <mergeCell ref="N7:Y7"/>
    <mergeCell ref="Z7:BH7"/>
    <mergeCell ref="B8:M8"/>
    <mergeCell ref="N8:Y8"/>
    <mergeCell ref="AP17:AU17"/>
    <mergeCell ref="AV17:BB17"/>
    <mergeCell ref="BC17:BI17"/>
    <mergeCell ref="BJ17:BO17"/>
    <mergeCell ref="BP17:BV17"/>
    <mergeCell ref="BW17:CC17"/>
    <mergeCell ref="CD18:CI18"/>
    <mergeCell ref="CJ18:CP18"/>
    <mergeCell ref="CQ18:CW18"/>
    <mergeCell ref="BJ18:BO18"/>
    <mergeCell ref="BP18:BV18"/>
    <mergeCell ref="BW18:CC18"/>
    <mergeCell ref="AP18:AU18"/>
    <mergeCell ref="AV18:BB18"/>
    <mergeCell ref="BC18:BI18"/>
    <mergeCell ref="CD17:CI17"/>
    <mergeCell ref="CJ17:CP17"/>
    <mergeCell ref="CQ17:CW17"/>
    <mergeCell ref="BJ20:BO20"/>
    <mergeCell ref="BP20:BV20"/>
    <mergeCell ref="BW20:CC20"/>
    <mergeCell ref="CD20:CI20"/>
    <mergeCell ref="CJ20:CP20"/>
    <mergeCell ref="CQ20:CW20"/>
    <mergeCell ref="V19:AA19"/>
    <mergeCell ref="AB19:AH19"/>
    <mergeCell ref="AI19:AO19"/>
    <mergeCell ref="BJ19:BO19"/>
    <mergeCell ref="BP19:BV19"/>
    <mergeCell ref="BW19:CC19"/>
    <mergeCell ref="CD19:CI19"/>
    <mergeCell ref="CJ19:CP19"/>
    <mergeCell ref="CQ19:CW19"/>
    <mergeCell ref="AI22:AO22"/>
    <mergeCell ref="AP22:AU22"/>
    <mergeCell ref="AV22:BB22"/>
    <mergeCell ref="BC22:BI22"/>
    <mergeCell ref="BJ22:BO22"/>
    <mergeCell ref="BP22:BV22"/>
    <mergeCell ref="BW22:CC22"/>
    <mergeCell ref="AI21:AO21"/>
    <mergeCell ref="AP21:AU21"/>
    <mergeCell ref="AV21:BB21"/>
    <mergeCell ref="BC21:BI21"/>
    <mergeCell ref="BJ21:BO21"/>
    <mergeCell ref="BP21:BV21"/>
    <mergeCell ref="BW21:CC21"/>
    <mergeCell ref="BW26:CC26"/>
    <mergeCell ref="V25:AA25"/>
    <mergeCell ref="AB25:AH25"/>
    <mergeCell ref="AI25:AO25"/>
    <mergeCell ref="AP25:AU25"/>
    <mergeCell ref="AV25:BB25"/>
    <mergeCell ref="BC25:BI25"/>
    <mergeCell ref="BW25:CC25"/>
    <mergeCell ref="AI23:AO23"/>
    <mergeCell ref="AP23:AU23"/>
    <mergeCell ref="AV23:BB23"/>
    <mergeCell ref="BC23:BI23"/>
    <mergeCell ref="BJ23:BO23"/>
    <mergeCell ref="BP23:BV23"/>
    <mergeCell ref="BW23:CC23"/>
    <mergeCell ref="V24:AA24"/>
    <mergeCell ref="AB24:AH24"/>
    <mergeCell ref="AI24:AO24"/>
    <mergeCell ref="AP24:AU24"/>
    <mergeCell ref="AV24:BB24"/>
    <mergeCell ref="BC24:BI24"/>
    <mergeCell ref="BJ24:BO24"/>
    <mergeCell ref="BP24:BV24"/>
    <mergeCell ref="BW24:CC24"/>
  </mergeCells>
  <phoneticPr fontId="3"/>
  <printOptions horizontalCentered="1"/>
  <pageMargins left="0.70866141732283472" right="0.70866141732283472" top="0.74803149606299213" bottom="0.74803149606299213" header="0.31496062992125984" footer="0.31496062992125984"/>
  <pageSetup paperSize="9" scale="98" orientation="landscape" horizontalDpi="0" verticalDpi="0" copies="5" r:id="rId1"/>
  <rowBreaks count="1" manualBreakCount="1">
    <brk id="11" max="10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32D7-36F5-4858-89FE-423DE6D92493}">
  <sheetPr codeName="Sheet4">
    <tabColor theme="7" tint="0.59999389629810485"/>
  </sheetPr>
  <dimension ref="A1:T51"/>
  <sheetViews>
    <sheetView view="pageBreakPreview" zoomScale="85" zoomScaleNormal="100" zoomScaleSheetLayoutView="85" workbookViewId="0">
      <selection activeCell="E20" sqref="E20"/>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106</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NNRaStZrXnGtg0SHI8Z1oErf61WdlCvJHwfbZSUQnwwvjJw3SRMGBi7RATYEafr/USa3SAjTW6CigNavMe3UjA==" saltValue="/+WOZdKpPuhIxC6s2QvFAg==" spinCount="100000" sheet="1" objects="1" scenarios="1"/>
  <mergeCells count="9">
    <mergeCell ref="F1:H1"/>
    <mergeCell ref="B11:H11"/>
    <mergeCell ref="A45:E45"/>
    <mergeCell ref="B10:H10"/>
    <mergeCell ref="A4:H4"/>
    <mergeCell ref="C6:H6"/>
    <mergeCell ref="B8:H8"/>
    <mergeCell ref="B9:H9"/>
    <mergeCell ref="B7:H7"/>
  </mergeCells>
  <phoneticPr fontId="3"/>
  <dataValidations count="1">
    <dataValidation type="list" allowBlank="1" showInputMessage="1" showErrorMessage="1" sqref="F35:F44" xr:uid="{66658F3E-469C-4C89-9A32-4DBB9749A58D}">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41DDD1-233B-4FD8-9DA0-D1B25AC6F32A}">
          <x14:formula1>
            <xm:f>対象地域一覧!$A$1:$A$144</xm:f>
          </x14:formula1>
          <xm:sqref>C15:C44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E7ED-510D-4CC9-BE29-0C984C205412}">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122</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qA5e2otcwKQ1NUw3jPrW8WwT6DbRXLjwQxNzOzaQO+ncM4p4+hHKInb1en462br2x2qz7r/9ZMN/+pkDQMs1ng==" saltValue="7KUlyJc9hMWdEMcBIdSWB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A3B69320-E8E0-47CA-AFBD-48515A337244}">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9DFDEE-4B87-4592-B86E-6F103F77BAD5}">
          <x14:formula1>
            <xm:f>対象地域一覧!$A$1:$A$144</xm:f>
          </x14:formula1>
          <xm:sqref>C15:C44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73E5-0C0E-4BB6-87C5-27B8466F3C80}">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121</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3"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IF(AND(A44&lt;&gt;"",B44&lt;&gt;"",C44&lt;&gt;"",D44&lt;&gt;"",E44&lt;&gt;""),((F44+G44)*700),0)</f>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IIAUNeOtE5AkHO8n36qABtG2oiH+jM1dgQbi6uDYJ6q/v0/0jQ1NqLw5jLMpdpI6KsbfZQnvwg+aWRfJDVWd3A==" saltValue="/9WXk17vePHKtBfX0Iyb0g=="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1B003394-B59C-49E3-BD67-2F28E4B51ED6}">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B56360-0F12-4133-A0A4-C10B3C601352}">
          <x14:formula1>
            <xm:f>対象地域一覧!$A$1:$A$144</xm:f>
          </x14:formula1>
          <xm:sqref>C15:C44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2E3A-956B-429E-B90D-A5DB804202DE}">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120</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llXT/PAE0IiFCvVq9AFZkLh8EEG8tb+PPNM5dznH2uvkFwpZgiSYNTi0NpCXh3uKHjHFHs+UDRUdwqrcG9i+Jw==" saltValue="IOlF+QO1s+/VZF09WNdi9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E560C1BF-FC10-4C49-88CC-BBBAEA3F204F}">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E60372-F5AE-4E0F-BB96-0B782D338946}">
          <x14:formula1>
            <xm:f>対象地域一覧!$A$1:$A$144</xm:f>
          </x14:formula1>
          <xm:sqref>C15:C44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DC1D-6019-488D-9000-428CA11F1F27}">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119</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RcRHapO6kCkVkk/KcqZAFMMPQRTBc9ag7PUxjmsrckBIV2Vcl5h1BUM1Mmkp7ehDx3yp24cv1X0MOjkJngee/w==" saltValue="87/n6mJ8kN5X2r/aYOtodg=="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89D74339-62F9-4453-BF8A-403961A8E112}">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7CFE8-3137-49F5-9E02-73AF366FA7FD}">
          <x14:formula1>
            <xm:f>対象地域一覧!$A$1:$A$144</xm:f>
          </x14:formula1>
          <xm:sqref>C15:C44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A111-7DF5-4B41-87C3-5A0237DB1E8E}">
  <sheetPr>
    <tabColor theme="7" tint="0.59999389629810485"/>
  </sheetPr>
  <dimension ref="A1:T51"/>
  <sheetViews>
    <sheetView view="pageBreakPreview" zoomScale="85" zoomScaleNormal="100" zoomScaleSheetLayoutView="85" workbookViewId="0">
      <selection activeCell="F1" sqref="F1:H1"/>
    </sheetView>
  </sheetViews>
  <sheetFormatPr defaultRowHeight="14" x14ac:dyDescent="0.5"/>
  <cols>
    <col min="1" max="1" width="23.26953125" style="26" customWidth="1"/>
    <col min="2" max="2" width="21.54296875" style="26" customWidth="1"/>
    <col min="3" max="3" width="15.6328125" style="26" customWidth="1"/>
    <col min="4" max="5" width="22.6328125" style="26" customWidth="1"/>
    <col min="6" max="8" width="12.6328125" style="26" customWidth="1"/>
    <col min="9" max="18" width="8.7265625" style="26"/>
    <col min="19" max="19" width="9" style="26" bestFit="1" customWidth="1"/>
    <col min="20" max="20" width="8.7265625" style="25"/>
    <col min="21" max="16384" width="8.7265625" style="26"/>
  </cols>
  <sheetData>
    <row r="1" spans="1:19" s="25" customFormat="1" ht="29.95" customHeight="1" x14ac:dyDescent="0.5">
      <c r="A1" s="25" t="s">
        <v>79</v>
      </c>
      <c r="F1" s="144" t="s">
        <v>20</v>
      </c>
      <c r="G1" s="144"/>
      <c r="H1" s="144"/>
      <c r="Q1" s="26"/>
      <c r="R1" s="26"/>
      <c r="S1" s="26"/>
    </row>
    <row r="2" spans="1:19" s="25" customFormat="1" ht="29.95" customHeight="1" x14ac:dyDescent="0.5">
      <c r="A2" s="25" t="s">
        <v>21</v>
      </c>
      <c r="Q2" s="27"/>
      <c r="R2" s="28" t="s">
        <v>53</v>
      </c>
      <c r="S2" s="28" t="s">
        <v>52</v>
      </c>
    </row>
    <row r="3" spans="1:19" s="25" customFormat="1" ht="15.05" customHeight="1" x14ac:dyDescent="0.5">
      <c r="Q3" s="27" t="s">
        <v>125</v>
      </c>
      <c r="R3" s="27">
        <f>COUNTIF($C$15:$C$44,Q3)</f>
        <v>0</v>
      </c>
      <c r="S3" s="27">
        <f>SUMIF($C$15:$C$44,Q3,$F$15:$F$44)+SUMIF($C$15:$C$44,Q3,$G$15:$G$44)</f>
        <v>0</v>
      </c>
    </row>
    <row r="4" spans="1:19" s="25" customFormat="1" ht="29.95" customHeight="1" x14ac:dyDescent="0.5">
      <c r="A4" s="103" t="s">
        <v>118</v>
      </c>
      <c r="B4" s="103"/>
      <c r="C4" s="103"/>
      <c r="D4" s="103"/>
      <c r="E4" s="103"/>
      <c r="F4" s="103"/>
      <c r="G4" s="103"/>
      <c r="H4" s="103"/>
      <c r="Q4" s="27" t="s">
        <v>126</v>
      </c>
      <c r="R4" s="27">
        <f t="shared" ref="R4:R45" si="0">COUNTIF($C$15:$C$44,Q4)</f>
        <v>0</v>
      </c>
      <c r="S4" s="27">
        <f t="shared" ref="S4:S45" si="1">SUMIF($C$15:$C$44,Q4,$F$15:$F$44)+SUMIF($C$15:$C$44,Q4,$G$15:$G$44)</f>
        <v>0</v>
      </c>
    </row>
    <row r="5" spans="1:19" s="25" customFormat="1" ht="15.05" customHeight="1" x14ac:dyDescent="0.5">
      <c r="Q5" s="27" t="s">
        <v>127</v>
      </c>
      <c r="R5" s="27">
        <f t="shared" si="0"/>
        <v>0</v>
      </c>
      <c r="S5" s="27">
        <f t="shared" si="1"/>
        <v>0</v>
      </c>
    </row>
    <row r="6" spans="1:19" s="25" customFormat="1" ht="29.95" customHeight="1" x14ac:dyDescent="0.5">
      <c r="A6" s="29" t="s">
        <v>22</v>
      </c>
      <c r="B6" s="23"/>
      <c r="C6" s="98"/>
      <c r="D6" s="98"/>
      <c r="E6" s="98"/>
      <c r="F6" s="98"/>
      <c r="G6" s="98"/>
      <c r="H6" s="98"/>
      <c r="Q6" s="27" t="s">
        <v>128</v>
      </c>
      <c r="R6" s="27">
        <f t="shared" si="0"/>
        <v>0</v>
      </c>
      <c r="S6" s="27">
        <f t="shared" si="1"/>
        <v>0</v>
      </c>
    </row>
    <row r="7" spans="1:19" s="25" customFormat="1" ht="25" customHeight="1" x14ac:dyDescent="0.5">
      <c r="A7" s="7" t="s">
        <v>39</v>
      </c>
      <c r="B7" s="59" t="str">
        <f>IF(基本情報入力シート!V7="","",基本情報入力シート!V7)</f>
        <v/>
      </c>
      <c r="C7" s="59"/>
      <c r="D7" s="59"/>
      <c r="E7" s="59"/>
      <c r="F7" s="59"/>
      <c r="G7" s="59"/>
      <c r="H7" s="59"/>
      <c r="Q7" s="27" t="s">
        <v>129</v>
      </c>
      <c r="R7" s="27">
        <f t="shared" si="0"/>
        <v>0</v>
      </c>
      <c r="S7" s="27">
        <f t="shared" si="1"/>
        <v>0</v>
      </c>
    </row>
    <row r="8" spans="1:19" s="25" customFormat="1" ht="25" customHeight="1" x14ac:dyDescent="0.5">
      <c r="A8" s="7" t="s">
        <v>15</v>
      </c>
      <c r="B8" s="59" t="str">
        <f>IF(基本情報入力シート!V18="","",基本情報入力シート!V18)</f>
        <v/>
      </c>
      <c r="C8" s="59"/>
      <c r="D8" s="59"/>
      <c r="E8" s="59"/>
      <c r="F8" s="59"/>
      <c r="G8" s="59"/>
      <c r="H8" s="59"/>
      <c r="Q8" s="27" t="s">
        <v>130</v>
      </c>
      <c r="R8" s="27">
        <f t="shared" si="0"/>
        <v>0</v>
      </c>
      <c r="S8" s="27">
        <f t="shared" si="1"/>
        <v>0</v>
      </c>
    </row>
    <row r="9" spans="1:19" s="25" customFormat="1" ht="25" customHeight="1" x14ac:dyDescent="0.5">
      <c r="A9" s="7" t="s">
        <v>16</v>
      </c>
      <c r="B9" s="59" t="str">
        <f>IF(基本情報入力シート!V19="","",基本情報入力シート!V19)</f>
        <v/>
      </c>
      <c r="C9" s="59"/>
      <c r="D9" s="59"/>
      <c r="E9" s="59"/>
      <c r="F9" s="59"/>
      <c r="G9" s="59"/>
      <c r="H9" s="59"/>
      <c r="Q9" s="27" t="s">
        <v>131</v>
      </c>
      <c r="R9" s="27">
        <f t="shared" si="0"/>
        <v>0</v>
      </c>
      <c r="S9" s="27">
        <f t="shared" si="1"/>
        <v>0</v>
      </c>
    </row>
    <row r="10" spans="1:19" s="25" customFormat="1" ht="25" customHeight="1" x14ac:dyDescent="0.5">
      <c r="A10" s="7" t="s">
        <v>17</v>
      </c>
      <c r="B10" s="59" t="str">
        <f>IF(基本情報入力シート!V20="","",基本情報入力シート!V20)</f>
        <v>小規模多機能型居宅介護</v>
      </c>
      <c r="C10" s="59"/>
      <c r="D10" s="59"/>
      <c r="E10" s="59"/>
      <c r="F10" s="59"/>
      <c r="G10" s="59"/>
      <c r="H10" s="59"/>
      <c r="Q10" s="27" t="s">
        <v>132</v>
      </c>
      <c r="R10" s="27">
        <f t="shared" si="0"/>
        <v>0</v>
      </c>
      <c r="S10" s="27">
        <f t="shared" si="1"/>
        <v>0</v>
      </c>
    </row>
    <row r="11" spans="1:19" s="25" customFormat="1" ht="25" customHeight="1" x14ac:dyDescent="0.5">
      <c r="A11" s="7" t="s">
        <v>73</v>
      </c>
      <c r="B11" s="100" t="str">
        <f>IF(基本情報入力シート!V21="","",基本情報入力シート!V21)</f>
        <v>別表第1の1　区分1　移動に片道20分以上の時間を要するサービス（特別地域加算対象地域内に居住する利用者を対象に行う場合）</v>
      </c>
      <c r="C11" s="100"/>
      <c r="D11" s="100"/>
      <c r="E11" s="100"/>
      <c r="F11" s="100"/>
      <c r="G11" s="100"/>
      <c r="H11" s="100"/>
      <c r="Q11" s="27" t="s">
        <v>133</v>
      </c>
      <c r="R11" s="27">
        <f t="shared" si="0"/>
        <v>0</v>
      </c>
      <c r="S11" s="27">
        <f t="shared" si="1"/>
        <v>0</v>
      </c>
    </row>
    <row r="12" spans="1:19" s="25" customFormat="1" ht="20.05" customHeight="1" x14ac:dyDescent="0.5">
      <c r="Q12" s="27" t="s">
        <v>134</v>
      </c>
      <c r="R12" s="27">
        <f t="shared" si="0"/>
        <v>0</v>
      </c>
      <c r="S12" s="27">
        <f t="shared" si="1"/>
        <v>0</v>
      </c>
    </row>
    <row r="13" spans="1:19" s="25" customFormat="1" ht="20.05" customHeight="1" x14ac:dyDescent="0.5">
      <c r="A13" s="30" t="s">
        <v>44</v>
      </c>
      <c r="Q13" s="27" t="s">
        <v>135</v>
      </c>
      <c r="R13" s="27">
        <f t="shared" si="0"/>
        <v>0</v>
      </c>
      <c r="S13" s="27">
        <f t="shared" si="1"/>
        <v>0</v>
      </c>
    </row>
    <row r="14" spans="1:19" s="25" customFormat="1" ht="43" customHeight="1" x14ac:dyDescent="0.5">
      <c r="A14" s="31" t="s">
        <v>28</v>
      </c>
      <c r="B14" s="31" t="s">
        <v>74</v>
      </c>
      <c r="C14" s="31" t="s">
        <v>23</v>
      </c>
      <c r="D14" s="32" t="s">
        <v>170</v>
      </c>
      <c r="E14" s="32" t="s">
        <v>171</v>
      </c>
      <c r="F14" s="32" t="s">
        <v>110</v>
      </c>
      <c r="G14" s="32" t="s">
        <v>111</v>
      </c>
      <c r="H14" s="32" t="s">
        <v>75</v>
      </c>
      <c r="Q14" s="27" t="s">
        <v>136</v>
      </c>
      <c r="R14" s="27">
        <f t="shared" si="0"/>
        <v>0</v>
      </c>
      <c r="S14" s="27">
        <f t="shared" si="1"/>
        <v>0</v>
      </c>
    </row>
    <row r="15" spans="1:19" s="25" customFormat="1" ht="20.95" customHeight="1" x14ac:dyDescent="0.5">
      <c r="A15" s="49"/>
      <c r="B15" s="49"/>
      <c r="C15" s="49"/>
      <c r="D15" s="49"/>
      <c r="E15" s="49"/>
      <c r="F15" s="50"/>
      <c r="G15" s="50"/>
      <c r="H15" s="33">
        <f>IF(AND(A15&lt;&gt;"",B15&lt;&gt;"",C15&lt;&gt;"",D15&lt;&gt;"",E15&lt;&gt;""),((F15+G15)*700),0)</f>
        <v>0</v>
      </c>
      <c r="Q15" s="27" t="s">
        <v>137</v>
      </c>
      <c r="R15" s="27">
        <f t="shared" si="0"/>
        <v>0</v>
      </c>
      <c r="S15" s="27">
        <f t="shared" si="1"/>
        <v>0</v>
      </c>
    </row>
    <row r="16" spans="1:19" s="25" customFormat="1" ht="20.95" customHeight="1" x14ac:dyDescent="0.5">
      <c r="A16" s="49"/>
      <c r="B16" s="49"/>
      <c r="C16" s="49"/>
      <c r="D16" s="49"/>
      <c r="E16" s="49"/>
      <c r="F16" s="50"/>
      <c r="G16" s="50"/>
      <c r="H16" s="33">
        <f t="shared" ref="H16:H44" si="2">IF(AND(A16&lt;&gt;"",B16&lt;&gt;"",C16&lt;&gt;"",D16&lt;&gt;"",E16&lt;&gt;""),((F16+G16)*700),0)</f>
        <v>0</v>
      </c>
      <c r="Q16" s="27" t="s">
        <v>138</v>
      </c>
      <c r="R16" s="27">
        <f t="shared" si="0"/>
        <v>0</v>
      </c>
      <c r="S16" s="27">
        <f t="shared" si="1"/>
        <v>0</v>
      </c>
    </row>
    <row r="17" spans="1:19" s="25" customFormat="1" ht="20.95" customHeight="1" x14ac:dyDescent="0.5">
      <c r="A17" s="49"/>
      <c r="B17" s="49"/>
      <c r="C17" s="49"/>
      <c r="D17" s="49"/>
      <c r="E17" s="49"/>
      <c r="F17" s="50"/>
      <c r="G17" s="50"/>
      <c r="H17" s="33">
        <f t="shared" si="2"/>
        <v>0</v>
      </c>
      <c r="Q17" s="27" t="s">
        <v>139</v>
      </c>
      <c r="R17" s="27">
        <f t="shared" si="0"/>
        <v>0</v>
      </c>
      <c r="S17" s="27">
        <f t="shared" si="1"/>
        <v>0</v>
      </c>
    </row>
    <row r="18" spans="1:19" s="25" customFormat="1" ht="20.95" customHeight="1" x14ac:dyDescent="0.5">
      <c r="A18" s="49"/>
      <c r="B18" s="49"/>
      <c r="C18" s="49"/>
      <c r="D18" s="49"/>
      <c r="E18" s="49"/>
      <c r="F18" s="50"/>
      <c r="G18" s="50"/>
      <c r="H18" s="33">
        <f t="shared" si="2"/>
        <v>0</v>
      </c>
      <c r="Q18" s="27" t="s">
        <v>140</v>
      </c>
      <c r="R18" s="27">
        <f t="shared" si="0"/>
        <v>0</v>
      </c>
      <c r="S18" s="27">
        <f t="shared" si="1"/>
        <v>0</v>
      </c>
    </row>
    <row r="19" spans="1:19" s="25" customFormat="1" ht="20.95" customHeight="1" x14ac:dyDescent="0.5">
      <c r="A19" s="49"/>
      <c r="B19" s="49"/>
      <c r="C19" s="49"/>
      <c r="D19" s="49"/>
      <c r="E19" s="49"/>
      <c r="F19" s="50"/>
      <c r="G19" s="50"/>
      <c r="H19" s="33">
        <f t="shared" si="2"/>
        <v>0</v>
      </c>
      <c r="Q19" s="27" t="s">
        <v>141</v>
      </c>
      <c r="R19" s="27">
        <f t="shared" si="0"/>
        <v>0</v>
      </c>
      <c r="S19" s="27">
        <f t="shared" si="1"/>
        <v>0</v>
      </c>
    </row>
    <row r="20" spans="1:19" s="25" customFormat="1" ht="20.95" customHeight="1" x14ac:dyDescent="0.5">
      <c r="A20" s="49"/>
      <c r="B20" s="49"/>
      <c r="C20" s="49"/>
      <c r="D20" s="49"/>
      <c r="E20" s="49"/>
      <c r="F20" s="50"/>
      <c r="G20" s="50"/>
      <c r="H20" s="33">
        <f t="shared" si="2"/>
        <v>0</v>
      </c>
      <c r="Q20" s="27" t="s">
        <v>142</v>
      </c>
      <c r="R20" s="27">
        <f t="shared" si="0"/>
        <v>0</v>
      </c>
      <c r="S20" s="27">
        <f t="shared" si="1"/>
        <v>0</v>
      </c>
    </row>
    <row r="21" spans="1:19" s="25" customFormat="1" ht="20.95" customHeight="1" x14ac:dyDescent="0.5">
      <c r="A21" s="49"/>
      <c r="B21" s="49"/>
      <c r="C21" s="49"/>
      <c r="D21" s="49"/>
      <c r="E21" s="49"/>
      <c r="F21" s="50"/>
      <c r="G21" s="50"/>
      <c r="H21" s="33">
        <f t="shared" si="2"/>
        <v>0</v>
      </c>
      <c r="Q21" s="27" t="s">
        <v>143</v>
      </c>
      <c r="R21" s="27">
        <f t="shared" si="0"/>
        <v>0</v>
      </c>
      <c r="S21" s="27">
        <f t="shared" si="1"/>
        <v>0</v>
      </c>
    </row>
    <row r="22" spans="1:19" s="25" customFormat="1" ht="20.95" customHeight="1" x14ac:dyDescent="0.5">
      <c r="A22" s="49"/>
      <c r="B22" s="49"/>
      <c r="C22" s="49"/>
      <c r="D22" s="49"/>
      <c r="E22" s="49"/>
      <c r="F22" s="50"/>
      <c r="G22" s="50"/>
      <c r="H22" s="33">
        <f t="shared" si="2"/>
        <v>0</v>
      </c>
      <c r="Q22" s="27" t="s">
        <v>144</v>
      </c>
      <c r="R22" s="27">
        <f t="shared" si="0"/>
        <v>0</v>
      </c>
      <c r="S22" s="27">
        <f t="shared" si="1"/>
        <v>0</v>
      </c>
    </row>
    <row r="23" spans="1:19" s="25" customFormat="1" ht="20.95" customHeight="1" x14ac:dyDescent="0.5">
      <c r="A23" s="49"/>
      <c r="B23" s="49"/>
      <c r="C23" s="49"/>
      <c r="D23" s="49"/>
      <c r="E23" s="49"/>
      <c r="F23" s="50"/>
      <c r="G23" s="50"/>
      <c r="H23" s="33">
        <f t="shared" si="2"/>
        <v>0</v>
      </c>
      <c r="Q23" s="27" t="s">
        <v>145</v>
      </c>
      <c r="R23" s="27">
        <f t="shared" si="0"/>
        <v>0</v>
      </c>
      <c r="S23" s="27">
        <f t="shared" si="1"/>
        <v>0</v>
      </c>
    </row>
    <row r="24" spans="1:19" s="25" customFormat="1" ht="20.95" customHeight="1" x14ac:dyDescent="0.5">
      <c r="A24" s="49"/>
      <c r="B24" s="49"/>
      <c r="C24" s="49"/>
      <c r="D24" s="49"/>
      <c r="E24" s="49"/>
      <c r="F24" s="50"/>
      <c r="G24" s="50"/>
      <c r="H24" s="33">
        <f t="shared" si="2"/>
        <v>0</v>
      </c>
      <c r="Q24" s="27" t="s">
        <v>146</v>
      </c>
      <c r="R24" s="27">
        <f t="shared" si="0"/>
        <v>0</v>
      </c>
      <c r="S24" s="27">
        <f t="shared" si="1"/>
        <v>0</v>
      </c>
    </row>
    <row r="25" spans="1:19" s="25" customFormat="1" ht="20.95" customHeight="1" x14ac:dyDescent="0.5">
      <c r="A25" s="49"/>
      <c r="B25" s="49"/>
      <c r="C25" s="49"/>
      <c r="D25" s="49"/>
      <c r="E25" s="49"/>
      <c r="F25" s="50"/>
      <c r="G25" s="50"/>
      <c r="H25" s="33">
        <f t="shared" si="2"/>
        <v>0</v>
      </c>
      <c r="Q25" s="27" t="s">
        <v>147</v>
      </c>
      <c r="R25" s="27">
        <f t="shared" si="0"/>
        <v>0</v>
      </c>
      <c r="S25" s="27">
        <f t="shared" si="1"/>
        <v>0</v>
      </c>
    </row>
    <row r="26" spans="1:19" s="25" customFormat="1" ht="20.95" customHeight="1" x14ac:dyDescent="0.5">
      <c r="A26" s="49"/>
      <c r="B26" s="49"/>
      <c r="C26" s="49"/>
      <c r="D26" s="49"/>
      <c r="E26" s="49"/>
      <c r="F26" s="50"/>
      <c r="G26" s="50"/>
      <c r="H26" s="33">
        <f t="shared" si="2"/>
        <v>0</v>
      </c>
      <c r="Q26" s="27" t="s">
        <v>148</v>
      </c>
      <c r="R26" s="27">
        <f t="shared" si="0"/>
        <v>0</v>
      </c>
      <c r="S26" s="27">
        <f t="shared" si="1"/>
        <v>0</v>
      </c>
    </row>
    <row r="27" spans="1:19" s="25" customFormat="1" ht="20.95" customHeight="1" x14ac:dyDescent="0.5">
      <c r="A27" s="49"/>
      <c r="B27" s="49"/>
      <c r="C27" s="49"/>
      <c r="D27" s="49"/>
      <c r="E27" s="49"/>
      <c r="F27" s="50"/>
      <c r="G27" s="50"/>
      <c r="H27" s="33">
        <f t="shared" si="2"/>
        <v>0</v>
      </c>
      <c r="Q27" s="27" t="s">
        <v>149</v>
      </c>
      <c r="R27" s="27">
        <f t="shared" si="0"/>
        <v>0</v>
      </c>
      <c r="S27" s="27">
        <f t="shared" si="1"/>
        <v>0</v>
      </c>
    </row>
    <row r="28" spans="1:19" s="25" customFormat="1" ht="20.95" customHeight="1" x14ac:dyDescent="0.5">
      <c r="A28" s="49"/>
      <c r="B28" s="49"/>
      <c r="C28" s="49"/>
      <c r="D28" s="49"/>
      <c r="E28" s="49"/>
      <c r="F28" s="50"/>
      <c r="G28" s="50"/>
      <c r="H28" s="33">
        <f t="shared" si="2"/>
        <v>0</v>
      </c>
      <c r="Q28" s="27" t="s">
        <v>150</v>
      </c>
      <c r="R28" s="27">
        <f t="shared" si="0"/>
        <v>0</v>
      </c>
      <c r="S28" s="27">
        <f t="shared" si="1"/>
        <v>0</v>
      </c>
    </row>
    <row r="29" spans="1:19" s="25" customFormat="1" ht="20.95" customHeight="1" x14ac:dyDescent="0.5">
      <c r="A29" s="49"/>
      <c r="B29" s="49"/>
      <c r="C29" s="49"/>
      <c r="D29" s="49"/>
      <c r="E29" s="49"/>
      <c r="F29" s="50"/>
      <c r="G29" s="50"/>
      <c r="H29" s="33">
        <f t="shared" si="2"/>
        <v>0</v>
      </c>
      <c r="Q29" s="27" t="s">
        <v>151</v>
      </c>
      <c r="R29" s="27">
        <f t="shared" si="0"/>
        <v>0</v>
      </c>
      <c r="S29" s="27">
        <f t="shared" si="1"/>
        <v>0</v>
      </c>
    </row>
    <row r="30" spans="1:19" s="25" customFormat="1" ht="20.95" customHeight="1" x14ac:dyDescent="0.5">
      <c r="A30" s="49"/>
      <c r="B30" s="49"/>
      <c r="C30" s="49"/>
      <c r="D30" s="49"/>
      <c r="E30" s="49"/>
      <c r="F30" s="50"/>
      <c r="G30" s="50"/>
      <c r="H30" s="33">
        <f t="shared" si="2"/>
        <v>0</v>
      </c>
      <c r="Q30" s="27" t="s">
        <v>152</v>
      </c>
      <c r="R30" s="27">
        <f t="shared" si="0"/>
        <v>0</v>
      </c>
      <c r="S30" s="27">
        <f t="shared" si="1"/>
        <v>0</v>
      </c>
    </row>
    <row r="31" spans="1:19" s="25" customFormat="1" ht="20.95" customHeight="1" x14ac:dyDescent="0.5">
      <c r="A31" s="49"/>
      <c r="B31" s="49"/>
      <c r="C31" s="49"/>
      <c r="D31" s="49"/>
      <c r="E31" s="49"/>
      <c r="F31" s="50"/>
      <c r="G31" s="50"/>
      <c r="H31" s="33">
        <f t="shared" si="2"/>
        <v>0</v>
      </c>
      <c r="Q31" s="27" t="s">
        <v>153</v>
      </c>
      <c r="R31" s="27">
        <f t="shared" si="0"/>
        <v>0</v>
      </c>
      <c r="S31" s="27">
        <f t="shared" si="1"/>
        <v>0</v>
      </c>
    </row>
    <row r="32" spans="1:19" s="25" customFormat="1" ht="20.95" customHeight="1" x14ac:dyDescent="0.5">
      <c r="A32" s="49"/>
      <c r="B32" s="49"/>
      <c r="C32" s="49"/>
      <c r="D32" s="49"/>
      <c r="E32" s="49"/>
      <c r="F32" s="50"/>
      <c r="G32" s="50"/>
      <c r="H32" s="33">
        <f t="shared" si="2"/>
        <v>0</v>
      </c>
      <c r="Q32" s="27" t="s">
        <v>154</v>
      </c>
      <c r="R32" s="27">
        <f t="shared" si="0"/>
        <v>0</v>
      </c>
      <c r="S32" s="27">
        <f t="shared" si="1"/>
        <v>0</v>
      </c>
    </row>
    <row r="33" spans="1:19" s="25" customFormat="1" ht="20.95" customHeight="1" x14ac:dyDescent="0.5">
      <c r="A33" s="49"/>
      <c r="B33" s="49"/>
      <c r="C33" s="49"/>
      <c r="D33" s="49"/>
      <c r="E33" s="49"/>
      <c r="F33" s="50"/>
      <c r="G33" s="50"/>
      <c r="H33" s="33">
        <f t="shared" si="2"/>
        <v>0</v>
      </c>
      <c r="Q33" s="27" t="s">
        <v>155</v>
      </c>
      <c r="R33" s="27">
        <f t="shared" si="0"/>
        <v>0</v>
      </c>
      <c r="S33" s="27">
        <f t="shared" si="1"/>
        <v>0</v>
      </c>
    </row>
    <row r="34" spans="1:19" s="25" customFormat="1" ht="20.95" customHeight="1" x14ac:dyDescent="0.5">
      <c r="A34" s="49"/>
      <c r="B34" s="49"/>
      <c r="C34" s="49"/>
      <c r="D34" s="49"/>
      <c r="E34" s="49"/>
      <c r="F34" s="50"/>
      <c r="G34" s="50"/>
      <c r="H34" s="33">
        <f t="shared" si="2"/>
        <v>0</v>
      </c>
      <c r="Q34" s="27" t="s">
        <v>156</v>
      </c>
      <c r="R34" s="27">
        <f t="shared" si="0"/>
        <v>0</v>
      </c>
      <c r="S34" s="27">
        <f t="shared" si="1"/>
        <v>0</v>
      </c>
    </row>
    <row r="35" spans="1:19" s="25" customFormat="1" ht="20.95" customHeight="1" x14ac:dyDescent="0.5">
      <c r="A35" s="49"/>
      <c r="B35" s="49"/>
      <c r="C35" s="49"/>
      <c r="D35" s="49"/>
      <c r="E35" s="49"/>
      <c r="F35" s="50"/>
      <c r="G35" s="50"/>
      <c r="H35" s="33">
        <f t="shared" si="2"/>
        <v>0</v>
      </c>
      <c r="Q35" s="27" t="s">
        <v>157</v>
      </c>
      <c r="R35" s="27">
        <f t="shared" si="0"/>
        <v>0</v>
      </c>
      <c r="S35" s="27">
        <f t="shared" si="1"/>
        <v>0</v>
      </c>
    </row>
    <row r="36" spans="1:19" s="25" customFormat="1" ht="20.95" customHeight="1" x14ac:dyDescent="0.5">
      <c r="A36" s="49"/>
      <c r="B36" s="49"/>
      <c r="C36" s="49"/>
      <c r="D36" s="49"/>
      <c r="E36" s="49"/>
      <c r="F36" s="50"/>
      <c r="G36" s="50"/>
      <c r="H36" s="33">
        <f t="shared" si="2"/>
        <v>0</v>
      </c>
      <c r="Q36" s="27" t="s">
        <v>158</v>
      </c>
      <c r="R36" s="27">
        <f t="shared" si="0"/>
        <v>0</v>
      </c>
      <c r="S36" s="27">
        <f t="shared" si="1"/>
        <v>0</v>
      </c>
    </row>
    <row r="37" spans="1:19" s="25" customFormat="1" ht="20.95" customHeight="1" x14ac:dyDescent="0.5">
      <c r="A37" s="49"/>
      <c r="B37" s="49"/>
      <c r="C37" s="49"/>
      <c r="D37" s="49"/>
      <c r="E37" s="49"/>
      <c r="F37" s="50"/>
      <c r="G37" s="50"/>
      <c r="H37" s="33">
        <f t="shared" si="2"/>
        <v>0</v>
      </c>
      <c r="Q37" s="27" t="s">
        <v>159</v>
      </c>
      <c r="R37" s="27">
        <f t="shared" si="0"/>
        <v>0</v>
      </c>
      <c r="S37" s="27">
        <f t="shared" si="1"/>
        <v>0</v>
      </c>
    </row>
    <row r="38" spans="1:19" s="25" customFormat="1" ht="20.95" customHeight="1" x14ac:dyDescent="0.5">
      <c r="A38" s="49"/>
      <c r="B38" s="49"/>
      <c r="C38" s="49"/>
      <c r="D38" s="49"/>
      <c r="E38" s="49"/>
      <c r="F38" s="50"/>
      <c r="G38" s="50"/>
      <c r="H38" s="33">
        <f t="shared" si="2"/>
        <v>0</v>
      </c>
      <c r="Q38" s="27" t="s">
        <v>160</v>
      </c>
      <c r="R38" s="27">
        <f t="shared" si="0"/>
        <v>0</v>
      </c>
      <c r="S38" s="27">
        <f t="shared" si="1"/>
        <v>0</v>
      </c>
    </row>
    <row r="39" spans="1:19" s="25" customFormat="1" ht="20.95" customHeight="1" x14ac:dyDescent="0.5">
      <c r="A39" s="49"/>
      <c r="B39" s="49"/>
      <c r="C39" s="49"/>
      <c r="D39" s="49"/>
      <c r="E39" s="49"/>
      <c r="F39" s="50"/>
      <c r="G39" s="50"/>
      <c r="H39" s="33">
        <f t="shared" si="2"/>
        <v>0</v>
      </c>
      <c r="Q39" s="27" t="s">
        <v>161</v>
      </c>
      <c r="R39" s="27">
        <f t="shared" si="0"/>
        <v>0</v>
      </c>
      <c r="S39" s="27">
        <f t="shared" si="1"/>
        <v>0</v>
      </c>
    </row>
    <row r="40" spans="1:19" s="25" customFormat="1" ht="20.95" customHeight="1" x14ac:dyDescent="0.5">
      <c r="A40" s="49"/>
      <c r="B40" s="49"/>
      <c r="C40" s="49"/>
      <c r="D40" s="49"/>
      <c r="E40" s="49"/>
      <c r="F40" s="50"/>
      <c r="G40" s="50"/>
      <c r="H40" s="33">
        <f t="shared" si="2"/>
        <v>0</v>
      </c>
      <c r="Q40" s="27" t="s">
        <v>162</v>
      </c>
      <c r="R40" s="27">
        <f t="shared" si="0"/>
        <v>0</v>
      </c>
      <c r="S40" s="27">
        <f t="shared" si="1"/>
        <v>0</v>
      </c>
    </row>
    <row r="41" spans="1:19" ht="20.95" customHeight="1" x14ac:dyDescent="0.5">
      <c r="A41" s="49"/>
      <c r="B41" s="49"/>
      <c r="C41" s="49"/>
      <c r="D41" s="49"/>
      <c r="E41" s="49"/>
      <c r="F41" s="50"/>
      <c r="G41" s="50"/>
      <c r="H41" s="33">
        <f t="shared" si="2"/>
        <v>0</v>
      </c>
      <c r="Q41" s="27" t="s">
        <v>163</v>
      </c>
      <c r="R41" s="27">
        <f t="shared" si="0"/>
        <v>0</v>
      </c>
      <c r="S41" s="27">
        <f t="shared" si="1"/>
        <v>0</v>
      </c>
    </row>
    <row r="42" spans="1:19" ht="20.95" customHeight="1" x14ac:dyDescent="0.5">
      <c r="A42" s="49"/>
      <c r="B42" s="49"/>
      <c r="C42" s="49"/>
      <c r="D42" s="49"/>
      <c r="E42" s="49"/>
      <c r="F42" s="50"/>
      <c r="G42" s="50"/>
      <c r="H42" s="33">
        <f t="shared" si="2"/>
        <v>0</v>
      </c>
      <c r="Q42" s="27" t="s">
        <v>164</v>
      </c>
      <c r="R42" s="27">
        <f t="shared" si="0"/>
        <v>0</v>
      </c>
      <c r="S42" s="27">
        <f t="shared" si="1"/>
        <v>0</v>
      </c>
    </row>
    <row r="43" spans="1:19" ht="20.95" customHeight="1" x14ac:dyDescent="0.5">
      <c r="A43" s="49"/>
      <c r="B43" s="49"/>
      <c r="C43" s="49"/>
      <c r="D43" s="49"/>
      <c r="E43" s="49"/>
      <c r="F43" s="50"/>
      <c r="G43" s="50"/>
      <c r="H43" s="33">
        <f t="shared" si="2"/>
        <v>0</v>
      </c>
      <c r="Q43" s="27" t="s">
        <v>165</v>
      </c>
      <c r="R43" s="27">
        <f t="shared" si="0"/>
        <v>0</v>
      </c>
      <c r="S43" s="27">
        <f t="shared" si="1"/>
        <v>0</v>
      </c>
    </row>
    <row r="44" spans="1:19" ht="20.95" customHeight="1" x14ac:dyDescent="0.5">
      <c r="A44" s="49"/>
      <c r="B44" s="49"/>
      <c r="C44" s="49"/>
      <c r="D44" s="49"/>
      <c r="E44" s="49"/>
      <c r="F44" s="50"/>
      <c r="G44" s="50"/>
      <c r="H44" s="33">
        <f t="shared" si="2"/>
        <v>0</v>
      </c>
      <c r="Q44" s="27" t="s">
        <v>166</v>
      </c>
      <c r="R44" s="27">
        <f t="shared" si="0"/>
        <v>0</v>
      </c>
      <c r="S44" s="27">
        <f t="shared" si="1"/>
        <v>0</v>
      </c>
    </row>
    <row r="45" spans="1:19" ht="20.95" customHeight="1" x14ac:dyDescent="0.5">
      <c r="A45" s="145" t="s">
        <v>24</v>
      </c>
      <c r="B45" s="146"/>
      <c r="C45" s="146"/>
      <c r="D45" s="146"/>
      <c r="E45" s="147"/>
      <c r="F45" s="35">
        <f>SUMIF(F15:F44,"&lt;&gt;#N/A")</f>
        <v>0</v>
      </c>
      <c r="G45" s="35">
        <f>SUMIF(G15:G44,"&lt;&gt;#N/A")</f>
        <v>0</v>
      </c>
      <c r="H45" s="35">
        <f>SUMIF(H15:H44,"&lt;&gt;#N/A")</f>
        <v>0</v>
      </c>
      <c r="Q45" s="27" t="s">
        <v>167</v>
      </c>
      <c r="R45" s="27">
        <f t="shared" si="0"/>
        <v>0</v>
      </c>
      <c r="S45" s="27">
        <f t="shared" si="1"/>
        <v>0</v>
      </c>
    </row>
    <row r="46" spans="1:19" ht="20.95" customHeight="1" x14ac:dyDescent="0.5">
      <c r="A46" s="25"/>
      <c r="B46" s="25"/>
      <c r="C46" s="25"/>
      <c r="D46" s="25"/>
      <c r="E46" s="25"/>
      <c r="F46" s="25"/>
      <c r="G46" s="25"/>
      <c r="H46" s="25"/>
      <c r="R46" s="26">
        <f>SUM(R3:R45)</f>
        <v>0</v>
      </c>
      <c r="S46" s="26">
        <f>SUM(S3:S45)</f>
        <v>0</v>
      </c>
    </row>
    <row r="47" spans="1:19" ht="20.95" customHeight="1" thickBot="1" x14ac:dyDescent="0.55000000000000004">
      <c r="A47" s="30" t="s">
        <v>25</v>
      </c>
      <c r="B47" s="30"/>
      <c r="C47" s="25"/>
      <c r="D47" s="25"/>
      <c r="E47" s="25"/>
      <c r="F47" s="25"/>
      <c r="G47" s="25"/>
      <c r="H47" s="25"/>
    </row>
    <row r="48" spans="1:19" ht="20.95" customHeight="1" x14ac:dyDescent="0.5">
      <c r="A48" s="36" t="s">
        <v>26</v>
      </c>
      <c r="B48" s="37" t="s">
        <v>27</v>
      </c>
      <c r="C48" s="38" t="s">
        <v>109</v>
      </c>
      <c r="D48" s="39" t="s">
        <v>108</v>
      </c>
      <c r="E48" s="40" t="s">
        <v>107</v>
      </c>
      <c r="F48" s="37" t="s">
        <v>75</v>
      </c>
      <c r="G48" s="25"/>
      <c r="H48" s="25"/>
    </row>
    <row r="49" spans="1:8" ht="20.95" customHeight="1" thickBot="1" x14ac:dyDescent="0.55000000000000004">
      <c r="A49" s="42">
        <f>COUNTA(C15:C44)</f>
        <v>0</v>
      </c>
      <c r="B49" s="43">
        <f>COUNTA(B15:B44)</f>
        <v>0</v>
      </c>
      <c r="C49" s="44">
        <f>F45</f>
        <v>0</v>
      </c>
      <c r="D49" s="45">
        <f>G45</f>
        <v>0</v>
      </c>
      <c r="E49" s="46">
        <f>C49+D49</f>
        <v>0</v>
      </c>
      <c r="F49" s="51">
        <f>H45</f>
        <v>0</v>
      </c>
      <c r="G49" s="25"/>
      <c r="H49" s="25"/>
    </row>
    <row r="50" spans="1:8" x14ac:dyDescent="0.5">
      <c r="A50" s="25"/>
      <c r="B50" s="25"/>
      <c r="C50" s="25"/>
      <c r="D50" s="25"/>
      <c r="E50" s="25"/>
      <c r="F50" s="25"/>
      <c r="G50" s="25"/>
      <c r="H50" s="25"/>
    </row>
    <row r="51" spans="1:8" x14ac:dyDescent="0.5">
      <c r="A51" s="25"/>
      <c r="B51" s="25"/>
      <c r="C51" s="25"/>
      <c r="D51" s="25"/>
      <c r="E51" s="25"/>
      <c r="F51" s="25"/>
      <c r="G51" s="25"/>
      <c r="H51" s="25"/>
    </row>
  </sheetData>
  <sheetProtection algorithmName="SHA-512" hashValue="Vk+0B/MWw0VQPB9YycHrau80FtQ2oX+otVSN32C1Qv6eXNNkmQjZyUp9d2K33p1TOzrcQIaa1H0cNaccS0WLfQ==" saltValue="197W4IYjU/h32/QRAioDJQ==" spinCount="100000" sheet="1" objects="1" scenarios="1"/>
  <mergeCells count="9">
    <mergeCell ref="B10:H10"/>
    <mergeCell ref="B11:H11"/>
    <mergeCell ref="A45:E45"/>
    <mergeCell ref="F1:H1"/>
    <mergeCell ref="A4:H4"/>
    <mergeCell ref="C6:H6"/>
    <mergeCell ref="B7:H7"/>
    <mergeCell ref="B8:H8"/>
    <mergeCell ref="B9:H9"/>
  </mergeCells>
  <phoneticPr fontId="3"/>
  <dataValidations count="1">
    <dataValidation type="list" allowBlank="1" showInputMessage="1" showErrorMessage="1" sqref="F35:F44" xr:uid="{C143093C-4BA2-4EC3-A84C-248C48910935}">
      <formula1>#REF!</formula1>
    </dataValidation>
  </dataValidations>
  <printOptions horizontalCentered="1"/>
  <pageMargins left="0.25" right="0.25" top="0.75" bottom="0.75" header="0.3" footer="0.3"/>
  <pageSetup paperSize="9" scale="51"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B9E8C1-34CE-455E-A724-33876CA518ED}">
          <x14:formula1>
            <xm:f>対象地域一覧!$A$1:$A$144</xm:f>
          </x14:formula1>
          <xm:sqref>C15:C44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31</vt:i4>
      </vt:variant>
    </vt:vector>
  </HeadingPairs>
  <TitlesOfParts>
    <vt:vector size="54"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Sheet4</vt:lpstr>
      <vt:lpstr>Sheet5</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'(附表５－１)(附表５－２)年間実績報告'!Print_Area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2026-07-06T02:24:40Z</cp:lastPrinted>
  <dcterms:created xsi:type="dcterms:W3CDTF">2026-06-04T05:53:53Z</dcterms:created>
  <dcterms:modified xsi:type="dcterms:W3CDTF">2026-07-06T02:24:46Z</dcterms:modified>
</cp:coreProperties>
</file>