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X:\131-0153-00_市民保険課\020_介護保険係\150_中山間特別地域訪問介護サービス等支援事業\美作市中山間特別地域訪問介護サービス等支援事業（仮称）作業用\様式\附表　事業所配布用\区分1（利用者宅が地域内）\"/>
    </mc:Choice>
  </mc:AlternateContent>
  <xr:revisionPtr revIDLastSave="0" documentId="13_ncr:1_{AB184FB5-0466-45B1-AFFE-6CA52874D624}" xr6:coauthVersionLast="47" xr6:coauthVersionMax="47" xr10:uidLastSave="{00000000-0000-0000-0000-000000000000}"/>
  <bookViews>
    <workbookView xWindow="-107" yWindow="-107" windowWidth="20847" windowHeight="12401" xr2:uid="{9EC9EBC7-CCB7-40BA-8558-BD41D5E5F374}"/>
  </bookViews>
  <sheets>
    <sheet name="基本情報入力シート" sheetId="1" r:id="rId1"/>
    <sheet name="(附表１－３)年間実施計画" sheetId="3" r:id="rId2"/>
    <sheet name="(附表１－１)(附表１－２)補助金所要額調" sheetId="7" r:id="rId3"/>
    <sheet name="(附表2)実施状況報告（４月）" sheetId="4" r:id="rId4"/>
    <sheet name="(附表2)実施状況報告（５月）" sheetId="24" r:id="rId5"/>
    <sheet name="(附表2)実施状況報告（６月）" sheetId="25" r:id="rId6"/>
    <sheet name="(附表2)実施状況報告（７月）" sheetId="26" r:id="rId7"/>
    <sheet name="(附表2)実施状況報告（８月）" sheetId="27" r:id="rId8"/>
    <sheet name="(附表2)実施状況報告（９月）" sheetId="28" r:id="rId9"/>
    <sheet name="(附表2)実施状況報告（１０月）" sheetId="29" r:id="rId10"/>
    <sheet name="(附表2)実施状況報告（１１月）" sheetId="30" r:id="rId11"/>
    <sheet name="(附表2)実施状況報告（１２月）" sheetId="31" r:id="rId12"/>
    <sheet name="(附表2)実施状況報告（１月）" sheetId="32" r:id="rId13"/>
    <sheet name="(附表2)実施状況報告（２月）" sheetId="33" r:id="rId14"/>
    <sheet name="(附表2)実施状況報告（３月）" sheetId="34" r:id="rId15"/>
    <sheet name="(附表3)実施状況集計表" sheetId="19" r:id="rId16"/>
    <sheet name="(附表４－１)(附表４－２)補助金所要額変更調" sheetId="35" r:id="rId17"/>
    <sheet name="(附表５－１)(附表５－２)年間実績報告" sheetId="20" r:id="rId18"/>
    <sheet name="Sheet1" sheetId="21" r:id="rId19"/>
    <sheet name="Sheet2" sheetId="22" r:id="rId20"/>
    <sheet name="Sheet3" sheetId="23" r:id="rId21"/>
    <sheet name="対象区分" sheetId="5" r:id="rId22"/>
    <sheet name="対象地域一覧" sheetId="2" r:id="rId23"/>
    <sheet name="対象サービス一覧" sheetId="6" r:id="rId24"/>
  </sheets>
  <definedNames>
    <definedName name="_xlnm.Print_Area" localSheetId="2">'(附表１－１)(附表１－２)補助金所要額調'!$A$1:$DF$26</definedName>
    <definedName name="_xlnm.Print_Area" localSheetId="1">'(附表１－３)年間実施計画'!$A$1:$I$49</definedName>
    <definedName name="_xlnm.Print_Area" localSheetId="9">'(附表2)実施状況報告（１０月）'!$A$1:$H$34</definedName>
    <definedName name="_xlnm.Print_Area" localSheetId="10">'(附表2)実施状況報告（１１月）'!$A$1:$H$34</definedName>
    <definedName name="_xlnm.Print_Area" localSheetId="11">'(附表2)実施状況報告（１２月）'!$A$1:$H$34</definedName>
    <definedName name="_xlnm.Print_Area" localSheetId="12">'(附表2)実施状況報告（１月）'!$A$1:$H$34</definedName>
    <definedName name="_xlnm.Print_Area" localSheetId="13">'(附表2)実施状況報告（２月）'!$A$1:$H$34</definedName>
    <definedName name="_xlnm.Print_Area" localSheetId="14">'(附表2)実施状況報告（３月）'!$A$1:$H$34</definedName>
    <definedName name="_xlnm.Print_Area" localSheetId="3">'(附表2)実施状況報告（４月）'!$A$1:$H$34</definedName>
    <definedName name="_xlnm.Print_Area" localSheetId="4">'(附表2)実施状況報告（５月）'!$A$1:$H$34</definedName>
    <definedName name="_xlnm.Print_Area" localSheetId="5">'(附表2)実施状況報告（６月）'!$A$1:$H$34</definedName>
    <definedName name="_xlnm.Print_Area" localSheetId="6">'(附表2)実施状況報告（７月）'!$A$1:$H$34</definedName>
    <definedName name="_xlnm.Print_Area" localSheetId="7">'(附表2)実施状況報告（８月）'!$A$1:$H$34</definedName>
    <definedName name="_xlnm.Print_Area" localSheetId="8">'(附表2)実施状況報告（９月）'!$A$1:$H$34</definedName>
    <definedName name="_xlnm.Print_Area" localSheetId="15">'(附表3)実施状況集計表'!$A$1:$M$14</definedName>
    <definedName name="_xlnm.Print_Area" localSheetId="16">'(附表４－１)(附表４－２)補助金所要額変更調'!$A$1:$DV$28</definedName>
    <definedName name="_xlnm.Print_Area" localSheetId="0">基本情報入力シート!$A$1:$BW$22</definedName>
    <definedName name="サービス提供時間">#REF!</definedName>
    <definedName name="サービス提供時間1">#REF!</definedName>
    <definedName name="サービス提供時間2">#REF!</definedName>
    <definedName name="サービス提供時間3">#REF!</definedName>
    <definedName name="サービス提供時間4">#REF!</definedName>
    <definedName name="サービス提供時間5">#REF!</definedName>
    <definedName name="サービス提供時間6">#REF!</definedName>
    <definedName name="介護度">#REF!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13" i="19" l="1"/>
  <c r="C13" i="19"/>
  <c r="B13" i="19"/>
  <c r="C14" i="19"/>
  <c r="D14" i="19"/>
  <c r="E14" i="19"/>
  <c r="F14" i="19"/>
  <c r="G14" i="19"/>
  <c r="H14" i="19"/>
  <c r="I14" i="19"/>
  <c r="J14" i="19"/>
  <c r="K14" i="19"/>
  <c r="L14" i="19"/>
  <c r="M14" i="19"/>
  <c r="B14" i="19"/>
  <c r="G15" i="4"/>
  <c r="H15" i="4" s="1"/>
  <c r="G16" i="3" l="1"/>
  <c r="H16" i="3" s="1"/>
  <c r="I16" i="3" s="1"/>
  <c r="G17" i="3"/>
  <c r="H17" i="3"/>
  <c r="I17" i="3"/>
  <c r="G18" i="3"/>
  <c r="H18" i="3"/>
  <c r="I18" i="3"/>
  <c r="G19" i="3"/>
  <c r="H19" i="3"/>
  <c r="I19" i="3"/>
  <c r="G20" i="3"/>
  <c r="H20" i="3" s="1"/>
  <c r="I20" i="3" s="1"/>
  <c r="G21" i="3"/>
  <c r="H21" i="3"/>
  <c r="I21" i="3"/>
  <c r="G22" i="3"/>
  <c r="H22" i="3"/>
  <c r="I22" i="3"/>
  <c r="G23" i="3"/>
  <c r="H23" i="3"/>
  <c r="I23" i="3"/>
  <c r="G24" i="3"/>
  <c r="H24" i="3" s="1"/>
  <c r="I24" i="3" s="1"/>
  <c r="G25" i="3"/>
  <c r="H25" i="3"/>
  <c r="I25" i="3"/>
  <c r="G26" i="3"/>
  <c r="H26" i="3" s="1"/>
  <c r="I26" i="3" s="1"/>
  <c r="G27" i="3"/>
  <c r="H27" i="3"/>
  <c r="I27" i="3"/>
  <c r="G28" i="3"/>
  <c r="H28" i="3" s="1"/>
  <c r="I28" i="3" s="1"/>
  <c r="G29" i="3"/>
  <c r="H29" i="3"/>
  <c r="I29" i="3"/>
  <c r="G30" i="3"/>
  <c r="H30" i="3"/>
  <c r="I30" i="3"/>
  <c r="G31" i="3"/>
  <c r="H31" i="3"/>
  <c r="I31" i="3"/>
  <c r="G32" i="3"/>
  <c r="H32" i="3" s="1"/>
  <c r="I32" i="3" s="1"/>
  <c r="G33" i="3"/>
  <c r="H33" i="3"/>
  <c r="I33" i="3"/>
  <c r="G34" i="3"/>
  <c r="H34" i="3"/>
  <c r="I34" i="3"/>
  <c r="G35" i="3"/>
  <c r="H35" i="3"/>
  <c r="I35" i="3"/>
  <c r="G36" i="3"/>
  <c r="H36" i="3" s="1"/>
  <c r="I36" i="3" s="1"/>
  <c r="G37" i="3"/>
  <c r="H37" i="3"/>
  <c r="I37" i="3"/>
  <c r="G38" i="3"/>
  <c r="H38" i="3"/>
  <c r="I38" i="3"/>
  <c r="G39" i="3"/>
  <c r="H39" i="3"/>
  <c r="I39" i="3"/>
  <c r="G40" i="3"/>
  <c r="H40" i="3" s="1"/>
  <c r="I40" i="3" s="1"/>
  <c r="G41" i="3"/>
  <c r="H41" i="3"/>
  <c r="I41" i="3"/>
  <c r="G42" i="3"/>
  <c r="H42" i="3"/>
  <c r="I42" i="3"/>
  <c r="G43" i="3"/>
  <c r="H43" i="3"/>
  <c r="I43" i="3"/>
  <c r="G44" i="3"/>
  <c r="H44" i="3" s="1"/>
  <c r="I44" i="3" s="1"/>
  <c r="G15" i="3"/>
  <c r="H15" i="3" s="1"/>
  <c r="CA15" i="35"/>
  <c r="B9" i="35"/>
  <c r="CA14" i="35"/>
  <c r="CY5" i="35"/>
  <c r="BQ14" i="20"/>
  <c r="BQ13" i="20"/>
  <c r="CD28" i="35" l="1"/>
  <c r="BV28" i="35"/>
  <c r="BH28" i="35"/>
  <c r="AZ28" i="35"/>
  <c r="AL28" i="35"/>
  <c r="AD28" i="35"/>
  <c r="P28" i="35"/>
  <c r="H28" i="35"/>
  <c r="S45" i="34"/>
  <c r="R45" i="34"/>
  <c r="S44" i="34"/>
  <c r="R44" i="34"/>
  <c r="S43" i="34"/>
  <c r="R43" i="34"/>
  <c r="S42" i="34"/>
  <c r="R42" i="34"/>
  <c r="S41" i="34"/>
  <c r="R41" i="34"/>
  <c r="S40" i="34"/>
  <c r="R40" i="34"/>
  <c r="S39" i="34"/>
  <c r="R39" i="34"/>
  <c r="S38" i="34"/>
  <c r="R38" i="34"/>
  <c r="S37" i="34"/>
  <c r="R37" i="34"/>
  <c r="S36" i="34"/>
  <c r="R36" i="34"/>
  <c r="S35" i="34"/>
  <c r="R35" i="34"/>
  <c r="S34" i="34"/>
  <c r="R34" i="34"/>
  <c r="B34" i="34"/>
  <c r="A34" i="34"/>
  <c r="S33" i="34"/>
  <c r="R33" i="34"/>
  <c r="S32" i="34"/>
  <c r="R32" i="34"/>
  <c r="S31" i="34"/>
  <c r="R31" i="34"/>
  <c r="S30" i="34"/>
  <c r="R30" i="34"/>
  <c r="F30" i="34"/>
  <c r="C34" i="34" s="1"/>
  <c r="S29" i="34"/>
  <c r="R29" i="34"/>
  <c r="G29" i="34"/>
  <c r="H29" i="34" s="1"/>
  <c r="S28" i="34"/>
  <c r="R28" i="34"/>
  <c r="G28" i="34"/>
  <c r="H28" i="34" s="1"/>
  <c r="S27" i="34"/>
  <c r="R27" i="34"/>
  <c r="G27" i="34"/>
  <c r="H27" i="34" s="1"/>
  <c r="S26" i="34"/>
  <c r="R26" i="34"/>
  <c r="G26" i="34"/>
  <c r="H26" i="34" s="1"/>
  <c r="S25" i="34"/>
  <c r="R25" i="34"/>
  <c r="G25" i="34"/>
  <c r="H25" i="34" s="1"/>
  <c r="S24" i="34"/>
  <c r="R24" i="34"/>
  <c r="G24" i="34"/>
  <c r="H24" i="34" s="1"/>
  <c r="S23" i="34"/>
  <c r="R23" i="34"/>
  <c r="G23" i="34"/>
  <c r="H23" i="34" s="1"/>
  <c r="S22" i="34"/>
  <c r="R22" i="34"/>
  <c r="G22" i="34"/>
  <c r="H22" i="34" s="1"/>
  <c r="S21" i="34"/>
  <c r="R21" i="34"/>
  <c r="G21" i="34"/>
  <c r="H21" i="34" s="1"/>
  <c r="S20" i="34"/>
  <c r="R20" i="34"/>
  <c r="G20" i="34"/>
  <c r="H20" i="34" s="1"/>
  <c r="S19" i="34"/>
  <c r="R19" i="34"/>
  <c r="G19" i="34"/>
  <c r="H19" i="34" s="1"/>
  <c r="S18" i="34"/>
  <c r="R18" i="34"/>
  <c r="G18" i="34"/>
  <c r="H18" i="34" s="1"/>
  <c r="S17" i="34"/>
  <c r="R17" i="34"/>
  <c r="G17" i="34"/>
  <c r="H17" i="34" s="1"/>
  <c r="S16" i="34"/>
  <c r="R16" i="34"/>
  <c r="G16" i="34"/>
  <c r="H16" i="34" s="1"/>
  <c r="S15" i="34"/>
  <c r="R15" i="34"/>
  <c r="G15" i="34"/>
  <c r="S14" i="34"/>
  <c r="R14" i="34"/>
  <c r="S13" i="34"/>
  <c r="R13" i="34"/>
  <c r="S12" i="34"/>
  <c r="R12" i="34"/>
  <c r="S11" i="34"/>
  <c r="R11" i="34"/>
  <c r="B11" i="34"/>
  <c r="S10" i="34"/>
  <c r="R10" i="34"/>
  <c r="B10" i="34"/>
  <c r="S9" i="34"/>
  <c r="R9" i="34"/>
  <c r="B9" i="34"/>
  <c r="S8" i="34"/>
  <c r="R8" i="34"/>
  <c r="B8" i="34"/>
  <c r="S7" i="34"/>
  <c r="R7" i="34"/>
  <c r="B7" i="34"/>
  <c r="S6" i="34"/>
  <c r="R6" i="34"/>
  <c r="S5" i="34"/>
  <c r="R5" i="34"/>
  <c r="S4" i="34"/>
  <c r="R4" i="34"/>
  <c r="S3" i="34"/>
  <c r="R3" i="34"/>
  <c r="S45" i="33"/>
  <c r="R45" i="33"/>
  <c r="S44" i="33"/>
  <c r="R44" i="33"/>
  <c r="S43" i="33"/>
  <c r="R43" i="33"/>
  <c r="S42" i="33"/>
  <c r="R42" i="33"/>
  <c r="S41" i="33"/>
  <c r="R41" i="33"/>
  <c r="S40" i="33"/>
  <c r="R40" i="33"/>
  <c r="S39" i="33"/>
  <c r="R39" i="33"/>
  <c r="S38" i="33"/>
  <c r="R38" i="33"/>
  <c r="S37" i="33"/>
  <c r="R37" i="33"/>
  <c r="S36" i="33"/>
  <c r="R36" i="33"/>
  <c r="S35" i="33"/>
  <c r="R35" i="33"/>
  <c r="S34" i="33"/>
  <c r="R34" i="33"/>
  <c r="B34" i="33"/>
  <c r="A34" i="33"/>
  <c r="S33" i="33"/>
  <c r="R33" i="33"/>
  <c r="S32" i="33"/>
  <c r="R32" i="33"/>
  <c r="S31" i="33"/>
  <c r="R31" i="33"/>
  <c r="S30" i="33"/>
  <c r="R30" i="33"/>
  <c r="F30" i="33"/>
  <c r="C34" i="33" s="1"/>
  <c r="S29" i="33"/>
  <c r="R29" i="33"/>
  <c r="G29" i="33"/>
  <c r="H29" i="33" s="1"/>
  <c r="S28" i="33"/>
  <c r="R28" i="33"/>
  <c r="G28" i="33"/>
  <c r="H28" i="33" s="1"/>
  <c r="S27" i="33"/>
  <c r="R27" i="33"/>
  <c r="G27" i="33"/>
  <c r="H27" i="33" s="1"/>
  <c r="S26" i="33"/>
  <c r="R26" i="33"/>
  <c r="G26" i="33"/>
  <c r="H26" i="33" s="1"/>
  <c r="S25" i="33"/>
  <c r="R25" i="33"/>
  <c r="G25" i="33"/>
  <c r="H25" i="33" s="1"/>
  <c r="S24" i="33"/>
  <c r="R24" i="33"/>
  <c r="G24" i="33"/>
  <c r="H24" i="33" s="1"/>
  <c r="S23" i="33"/>
  <c r="R23" i="33"/>
  <c r="G23" i="33"/>
  <c r="H23" i="33" s="1"/>
  <c r="S22" i="33"/>
  <c r="R22" i="33"/>
  <c r="G22" i="33"/>
  <c r="H22" i="33" s="1"/>
  <c r="S21" i="33"/>
  <c r="R21" i="33"/>
  <c r="G21" i="33"/>
  <c r="H21" i="33" s="1"/>
  <c r="S20" i="33"/>
  <c r="R20" i="33"/>
  <c r="G20" i="33"/>
  <c r="H20" i="33" s="1"/>
  <c r="S19" i="33"/>
  <c r="R19" i="33"/>
  <c r="H19" i="33"/>
  <c r="G19" i="33"/>
  <c r="S18" i="33"/>
  <c r="R18" i="33"/>
  <c r="G18" i="33"/>
  <c r="H18" i="33" s="1"/>
  <c r="S17" i="33"/>
  <c r="R17" i="33"/>
  <c r="G17" i="33"/>
  <c r="H17" i="33" s="1"/>
  <c r="S16" i="33"/>
  <c r="R16" i="33"/>
  <c r="G16" i="33"/>
  <c r="H16" i="33" s="1"/>
  <c r="S15" i="33"/>
  <c r="R15" i="33"/>
  <c r="G15" i="33"/>
  <c r="S14" i="33"/>
  <c r="R14" i="33"/>
  <c r="S13" i="33"/>
  <c r="R13" i="33"/>
  <c r="S12" i="33"/>
  <c r="R12" i="33"/>
  <c r="S11" i="33"/>
  <c r="R11" i="33"/>
  <c r="B11" i="33"/>
  <c r="S10" i="33"/>
  <c r="R10" i="33"/>
  <c r="B10" i="33"/>
  <c r="S9" i="33"/>
  <c r="R9" i="33"/>
  <c r="B9" i="33"/>
  <c r="S8" i="33"/>
  <c r="R8" i="33"/>
  <c r="B8" i="33"/>
  <c r="S7" i="33"/>
  <c r="R7" i="33"/>
  <c r="B7" i="33"/>
  <c r="S6" i="33"/>
  <c r="R6" i="33"/>
  <c r="S5" i="33"/>
  <c r="R5" i="33"/>
  <c r="S4" i="33"/>
  <c r="R4" i="33"/>
  <c r="S3" i="33"/>
  <c r="R3" i="33"/>
  <c r="S45" i="32"/>
  <c r="R45" i="32"/>
  <c r="S44" i="32"/>
  <c r="R44" i="32"/>
  <c r="S43" i="32"/>
  <c r="R43" i="32"/>
  <c r="S42" i="32"/>
  <c r="R42" i="32"/>
  <c r="S41" i="32"/>
  <c r="R41" i="32"/>
  <c r="S40" i="32"/>
  <c r="R40" i="32"/>
  <c r="S39" i="32"/>
  <c r="R39" i="32"/>
  <c r="S38" i="32"/>
  <c r="R38" i="32"/>
  <c r="S37" i="32"/>
  <c r="R37" i="32"/>
  <c r="S36" i="32"/>
  <c r="R36" i="32"/>
  <c r="S35" i="32"/>
  <c r="R35" i="32"/>
  <c r="S34" i="32"/>
  <c r="R34" i="32"/>
  <c r="B34" i="32"/>
  <c r="A34" i="32"/>
  <c r="S33" i="32"/>
  <c r="R33" i="32"/>
  <c r="S32" i="32"/>
  <c r="R32" i="32"/>
  <c r="S31" i="32"/>
  <c r="R31" i="32"/>
  <c r="S30" i="32"/>
  <c r="R30" i="32"/>
  <c r="F30" i="32"/>
  <c r="C34" i="32" s="1"/>
  <c r="S29" i="32"/>
  <c r="R29" i="32"/>
  <c r="G29" i="32"/>
  <c r="H29" i="32" s="1"/>
  <c r="S28" i="32"/>
  <c r="R28" i="32"/>
  <c r="G28" i="32"/>
  <c r="H28" i="32" s="1"/>
  <c r="S27" i="32"/>
  <c r="R27" i="32"/>
  <c r="G27" i="32"/>
  <c r="H27" i="32" s="1"/>
  <c r="S26" i="32"/>
  <c r="R26" i="32"/>
  <c r="G26" i="32"/>
  <c r="H26" i="32" s="1"/>
  <c r="S25" i="32"/>
  <c r="R25" i="32"/>
  <c r="G25" i="32"/>
  <c r="H25" i="32" s="1"/>
  <c r="S24" i="32"/>
  <c r="R24" i="32"/>
  <c r="G24" i="32"/>
  <c r="H24" i="32" s="1"/>
  <c r="S23" i="32"/>
  <c r="R23" i="32"/>
  <c r="G23" i="32"/>
  <c r="H23" i="32" s="1"/>
  <c r="S22" i="32"/>
  <c r="R22" i="32"/>
  <c r="G22" i="32"/>
  <c r="H22" i="32" s="1"/>
  <c r="S21" i="32"/>
  <c r="R21" i="32"/>
  <c r="G21" i="32"/>
  <c r="H21" i="32" s="1"/>
  <c r="S20" i="32"/>
  <c r="R20" i="32"/>
  <c r="G20" i="32"/>
  <c r="H20" i="32" s="1"/>
  <c r="S19" i="32"/>
  <c r="R19" i="32"/>
  <c r="G19" i="32"/>
  <c r="H19" i="32" s="1"/>
  <c r="S18" i="32"/>
  <c r="R18" i="32"/>
  <c r="G18" i="32"/>
  <c r="H18" i="32" s="1"/>
  <c r="S17" i="32"/>
  <c r="R17" i="32"/>
  <c r="G17" i="32"/>
  <c r="H17" i="32" s="1"/>
  <c r="S16" i="32"/>
  <c r="R16" i="32"/>
  <c r="G16" i="32"/>
  <c r="H16" i="32" s="1"/>
  <c r="S15" i="32"/>
  <c r="R15" i="32"/>
  <c r="G15" i="32"/>
  <c r="S14" i="32"/>
  <c r="R14" i="32"/>
  <c r="S13" i="32"/>
  <c r="R13" i="32"/>
  <c r="S12" i="32"/>
  <c r="R12" i="32"/>
  <c r="S11" i="32"/>
  <c r="R11" i="32"/>
  <c r="B11" i="32"/>
  <c r="S10" i="32"/>
  <c r="R10" i="32"/>
  <c r="B10" i="32"/>
  <c r="S9" i="32"/>
  <c r="R9" i="32"/>
  <c r="B9" i="32"/>
  <c r="S8" i="32"/>
  <c r="R8" i="32"/>
  <c r="B8" i="32"/>
  <c r="S7" i="32"/>
  <c r="R7" i="32"/>
  <c r="B7" i="32"/>
  <c r="S6" i="32"/>
  <c r="R6" i="32"/>
  <c r="S5" i="32"/>
  <c r="R5" i="32"/>
  <c r="S4" i="32"/>
  <c r="R4" i="32"/>
  <c r="S3" i="32"/>
  <c r="R3" i="32"/>
  <c r="S45" i="31"/>
  <c r="R45" i="31"/>
  <c r="S44" i="31"/>
  <c r="R44" i="31"/>
  <c r="S43" i="31"/>
  <c r="R43" i="31"/>
  <c r="S42" i="31"/>
  <c r="R42" i="31"/>
  <c r="S41" i="31"/>
  <c r="R41" i="31"/>
  <c r="S40" i="31"/>
  <c r="R40" i="31"/>
  <c r="S39" i="31"/>
  <c r="R39" i="31"/>
  <c r="S38" i="31"/>
  <c r="R38" i="31"/>
  <c r="S37" i="31"/>
  <c r="R37" i="31"/>
  <c r="S36" i="31"/>
  <c r="R36" i="31"/>
  <c r="S35" i="31"/>
  <c r="R35" i="31"/>
  <c r="S34" i="31"/>
  <c r="R34" i="31"/>
  <c r="B34" i="31"/>
  <c r="A34" i="31"/>
  <c r="S33" i="31"/>
  <c r="R33" i="31"/>
  <c r="S32" i="31"/>
  <c r="R32" i="31"/>
  <c r="S31" i="31"/>
  <c r="R31" i="31"/>
  <c r="S30" i="31"/>
  <c r="R30" i="31"/>
  <c r="F30" i="31"/>
  <c r="C34" i="31" s="1"/>
  <c r="S29" i="31"/>
  <c r="R29" i="31"/>
  <c r="G29" i="31"/>
  <c r="H29" i="31" s="1"/>
  <c r="S28" i="31"/>
  <c r="R28" i="31"/>
  <c r="G28" i="31"/>
  <c r="H28" i="31" s="1"/>
  <c r="S27" i="31"/>
  <c r="R27" i="31"/>
  <c r="G27" i="31"/>
  <c r="H27" i="31" s="1"/>
  <c r="S26" i="31"/>
  <c r="R26" i="31"/>
  <c r="G26" i="31"/>
  <c r="H26" i="31" s="1"/>
  <c r="S25" i="31"/>
  <c r="R25" i="31"/>
  <c r="G25" i="31"/>
  <c r="H25" i="31" s="1"/>
  <c r="S24" i="31"/>
  <c r="R24" i="31"/>
  <c r="G24" i="31"/>
  <c r="H24" i="31" s="1"/>
  <c r="S23" i="31"/>
  <c r="R23" i="31"/>
  <c r="G23" i="31"/>
  <c r="H23" i="31" s="1"/>
  <c r="S22" i="31"/>
  <c r="R22" i="31"/>
  <c r="G22" i="31"/>
  <c r="H22" i="31" s="1"/>
  <c r="S21" i="31"/>
  <c r="R21" i="31"/>
  <c r="G21" i="31"/>
  <c r="H21" i="31" s="1"/>
  <c r="S20" i="31"/>
  <c r="R20" i="31"/>
  <c r="G20" i="31"/>
  <c r="H20" i="31" s="1"/>
  <c r="S19" i="31"/>
  <c r="R19" i="31"/>
  <c r="G19" i="31"/>
  <c r="H19" i="31" s="1"/>
  <c r="S18" i="31"/>
  <c r="R18" i="31"/>
  <c r="G18" i="31"/>
  <c r="H18" i="31" s="1"/>
  <c r="S17" i="31"/>
  <c r="R17" i="31"/>
  <c r="G17" i="31"/>
  <c r="H17" i="31" s="1"/>
  <c r="S16" i="31"/>
  <c r="R16" i="31"/>
  <c r="G16" i="31"/>
  <c r="H16" i="31" s="1"/>
  <c r="S15" i="31"/>
  <c r="R15" i="31"/>
  <c r="G15" i="31"/>
  <c r="S14" i="31"/>
  <c r="R14" i="31"/>
  <c r="S13" i="31"/>
  <c r="R13" i="31"/>
  <c r="S12" i="31"/>
  <c r="R12" i="31"/>
  <c r="S11" i="31"/>
  <c r="R11" i="31"/>
  <c r="B11" i="31"/>
  <c r="S10" i="31"/>
  <c r="R10" i="31"/>
  <c r="B10" i="31"/>
  <c r="S9" i="31"/>
  <c r="R9" i="31"/>
  <c r="B9" i="31"/>
  <c r="S8" i="31"/>
  <c r="R8" i="31"/>
  <c r="B8" i="31"/>
  <c r="S7" i="31"/>
  <c r="R7" i="31"/>
  <c r="B7" i="31"/>
  <c r="S6" i="31"/>
  <c r="R6" i="31"/>
  <c r="S5" i="31"/>
  <c r="R5" i="31"/>
  <c r="S4" i="31"/>
  <c r="R4" i="31"/>
  <c r="S3" i="31"/>
  <c r="R3" i="31"/>
  <c r="S45" i="30"/>
  <c r="R45" i="30"/>
  <c r="S44" i="30"/>
  <c r="R44" i="30"/>
  <c r="S43" i="30"/>
  <c r="R43" i="30"/>
  <c r="S42" i="30"/>
  <c r="R42" i="30"/>
  <c r="S41" i="30"/>
  <c r="R41" i="30"/>
  <c r="S40" i="30"/>
  <c r="R40" i="30"/>
  <c r="S39" i="30"/>
  <c r="R39" i="30"/>
  <c r="S38" i="30"/>
  <c r="R38" i="30"/>
  <c r="S37" i="30"/>
  <c r="R37" i="30"/>
  <c r="S36" i="30"/>
  <c r="R36" i="30"/>
  <c r="S35" i="30"/>
  <c r="R35" i="30"/>
  <c r="S34" i="30"/>
  <c r="R34" i="30"/>
  <c r="B34" i="30"/>
  <c r="A34" i="30"/>
  <c r="S33" i="30"/>
  <c r="R33" i="30"/>
  <c r="S32" i="30"/>
  <c r="R32" i="30"/>
  <c r="S31" i="30"/>
  <c r="R31" i="30"/>
  <c r="S30" i="30"/>
  <c r="R30" i="30"/>
  <c r="F30" i="30"/>
  <c r="C34" i="30" s="1"/>
  <c r="S29" i="30"/>
  <c r="R29" i="30"/>
  <c r="G29" i="30"/>
  <c r="H29" i="30" s="1"/>
  <c r="S28" i="30"/>
  <c r="R28" i="30"/>
  <c r="G28" i="30"/>
  <c r="H28" i="30" s="1"/>
  <c r="S27" i="30"/>
  <c r="R27" i="30"/>
  <c r="G27" i="30"/>
  <c r="H27" i="30" s="1"/>
  <c r="S26" i="30"/>
  <c r="R26" i="30"/>
  <c r="G26" i="30"/>
  <c r="H26" i="30" s="1"/>
  <c r="S25" i="30"/>
  <c r="R25" i="30"/>
  <c r="G25" i="30"/>
  <c r="H25" i="30" s="1"/>
  <c r="S24" i="30"/>
  <c r="R24" i="30"/>
  <c r="G24" i="30"/>
  <c r="H24" i="30" s="1"/>
  <c r="S23" i="30"/>
  <c r="R23" i="30"/>
  <c r="G23" i="30"/>
  <c r="H23" i="30" s="1"/>
  <c r="S22" i="30"/>
  <c r="R22" i="30"/>
  <c r="G22" i="30"/>
  <c r="H22" i="30" s="1"/>
  <c r="S21" i="30"/>
  <c r="R21" i="30"/>
  <c r="G21" i="30"/>
  <c r="H21" i="30" s="1"/>
  <c r="S20" i="30"/>
  <c r="R20" i="30"/>
  <c r="G20" i="30"/>
  <c r="H20" i="30" s="1"/>
  <c r="S19" i="30"/>
  <c r="R19" i="30"/>
  <c r="G19" i="30"/>
  <c r="H19" i="30" s="1"/>
  <c r="S18" i="30"/>
  <c r="R18" i="30"/>
  <c r="G18" i="30"/>
  <c r="H18" i="30" s="1"/>
  <c r="S17" i="30"/>
  <c r="R17" i="30"/>
  <c r="G17" i="30"/>
  <c r="H17" i="30" s="1"/>
  <c r="S16" i="30"/>
  <c r="R16" i="30"/>
  <c r="G16" i="30"/>
  <c r="H16" i="30" s="1"/>
  <c r="S15" i="30"/>
  <c r="R15" i="30"/>
  <c r="G15" i="30"/>
  <c r="S14" i="30"/>
  <c r="R14" i="30"/>
  <c r="S13" i="30"/>
  <c r="R13" i="30"/>
  <c r="S12" i="30"/>
  <c r="R12" i="30"/>
  <c r="S11" i="30"/>
  <c r="R11" i="30"/>
  <c r="B11" i="30"/>
  <c r="S10" i="30"/>
  <c r="R10" i="30"/>
  <c r="B10" i="30"/>
  <c r="S9" i="30"/>
  <c r="R9" i="30"/>
  <c r="B9" i="30"/>
  <c r="S8" i="30"/>
  <c r="R8" i="30"/>
  <c r="B8" i="30"/>
  <c r="S7" i="30"/>
  <c r="R7" i="30"/>
  <c r="B7" i="30"/>
  <c r="S6" i="30"/>
  <c r="R6" i="30"/>
  <c r="S5" i="30"/>
  <c r="R5" i="30"/>
  <c r="S4" i="30"/>
  <c r="R4" i="30"/>
  <c r="S3" i="30"/>
  <c r="R3" i="30"/>
  <c r="S45" i="29"/>
  <c r="R45" i="29"/>
  <c r="S44" i="29"/>
  <c r="R44" i="29"/>
  <c r="S43" i="29"/>
  <c r="R43" i="29"/>
  <c r="S42" i="29"/>
  <c r="R42" i="29"/>
  <c r="S41" i="29"/>
  <c r="R41" i="29"/>
  <c r="S40" i="29"/>
  <c r="R40" i="29"/>
  <c r="S39" i="29"/>
  <c r="R39" i="29"/>
  <c r="S38" i="29"/>
  <c r="R38" i="29"/>
  <c r="S37" i="29"/>
  <c r="R37" i="29"/>
  <c r="S36" i="29"/>
  <c r="R36" i="29"/>
  <c r="S35" i="29"/>
  <c r="R35" i="29"/>
  <c r="S34" i="29"/>
  <c r="R34" i="29"/>
  <c r="B34" i="29"/>
  <c r="A34" i="29"/>
  <c r="S33" i="29"/>
  <c r="R33" i="29"/>
  <c r="S32" i="29"/>
  <c r="R32" i="29"/>
  <c r="S31" i="29"/>
  <c r="R31" i="29"/>
  <c r="S30" i="29"/>
  <c r="R30" i="29"/>
  <c r="F30" i="29"/>
  <c r="C34" i="29" s="1"/>
  <c r="S29" i="29"/>
  <c r="R29" i="29"/>
  <c r="G29" i="29"/>
  <c r="H29" i="29" s="1"/>
  <c r="S28" i="29"/>
  <c r="R28" i="29"/>
  <c r="G28" i="29"/>
  <c r="H28" i="29" s="1"/>
  <c r="S27" i="29"/>
  <c r="R27" i="29"/>
  <c r="G27" i="29"/>
  <c r="H27" i="29" s="1"/>
  <c r="S26" i="29"/>
  <c r="R26" i="29"/>
  <c r="G26" i="29"/>
  <c r="H26" i="29" s="1"/>
  <c r="S25" i="29"/>
  <c r="R25" i="29"/>
  <c r="G25" i="29"/>
  <c r="H25" i="29" s="1"/>
  <c r="S24" i="29"/>
  <c r="R24" i="29"/>
  <c r="G24" i="29"/>
  <c r="H24" i="29" s="1"/>
  <c r="S23" i="29"/>
  <c r="R23" i="29"/>
  <c r="G23" i="29"/>
  <c r="H23" i="29" s="1"/>
  <c r="S22" i="29"/>
  <c r="R22" i="29"/>
  <c r="G22" i="29"/>
  <c r="H22" i="29" s="1"/>
  <c r="S21" i="29"/>
  <c r="R21" i="29"/>
  <c r="G21" i="29"/>
  <c r="H21" i="29" s="1"/>
  <c r="S20" i="29"/>
  <c r="R20" i="29"/>
  <c r="G20" i="29"/>
  <c r="H20" i="29" s="1"/>
  <c r="S19" i="29"/>
  <c r="R19" i="29"/>
  <c r="G19" i="29"/>
  <c r="H19" i="29" s="1"/>
  <c r="S18" i="29"/>
  <c r="R18" i="29"/>
  <c r="G18" i="29"/>
  <c r="H18" i="29" s="1"/>
  <c r="S17" i="29"/>
  <c r="R17" i="29"/>
  <c r="G17" i="29"/>
  <c r="H17" i="29" s="1"/>
  <c r="S16" i="29"/>
  <c r="R16" i="29"/>
  <c r="G16" i="29"/>
  <c r="H16" i="29" s="1"/>
  <c r="S15" i="29"/>
  <c r="R15" i="29"/>
  <c r="G15" i="29"/>
  <c r="S14" i="29"/>
  <c r="R14" i="29"/>
  <c r="S13" i="29"/>
  <c r="R13" i="29"/>
  <c r="S12" i="29"/>
  <c r="R12" i="29"/>
  <c r="S11" i="29"/>
  <c r="R11" i="29"/>
  <c r="B11" i="29"/>
  <c r="S10" i="29"/>
  <c r="R10" i="29"/>
  <c r="B10" i="29"/>
  <c r="S9" i="29"/>
  <c r="R9" i="29"/>
  <c r="B9" i="29"/>
  <c r="S8" i="29"/>
  <c r="R8" i="29"/>
  <c r="B8" i="29"/>
  <c r="S7" i="29"/>
  <c r="R7" i="29"/>
  <c r="B7" i="29"/>
  <c r="S6" i="29"/>
  <c r="R6" i="29"/>
  <c r="S5" i="29"/>
  <c r="R5" i="29"/>
  <c r="S4" i="29"/>
  <c r="R4" i="29"/>
  <c r="S3" i="29"/>
  <c r="R3" i="29"/>
  <c r="S45" i="28"/>
  <c r="R45" i="28"/>
  <c r="S44" i="28"/>
  <c r="R44" i="28"/>
  <c r="S43" i="28"/>
  <c r="R43" i="28"/>
  <c r="S42" i="28"/>
  <c r="R42" i="28"/>
  <c r="S41" i="28"/>
  <c r="R41" i="28"/>
  <c r="S40" i="28"/>
  <c r="R40" i="28"/>
  <c r="S39" i="28"/>
  <c r="R39" i="28"/>
  <c r="S38" i="28"/>
  <c r="R38" i="28"/>
  <c r="S37" i="28"/>
  <c r="R37" i="28"/>
  <c r="S36" i="28"/>
  <c r="R36" i="28"/>
  <c r="S35" i="28"/>
  <c r="R35" i="28"/>
  <c r="S34" i="28"/>
  <c r="R34" i="28"/>
  <c r="B34" i="28"/>
  <c r="A34" i="28"/>
  <c r="S33" i="28"/>
  <c r="R33" i="28"/>
  <c r="S32" i="28"/>
  <c r="R32" i="28"/>
  <c r="S31" i="28"/>
  <c r="R31" i="28"/>
  <c r="S30" i="28"/>
  <c r="R30" i="28"/>
  <c r="F30" i="28"/>
  <c r="C34" i="28" s="1"/>
  <c r="S29" i="28"/>
  <c r="R29" i="28"/>
  <c r="G29" i="28"/>
  <c r="H29" i="28" s="1"/>
  <c r="S28" i="28"/>
  <c r="R28" i="28"/>
  <c r="G28" i="28"/>
  <c r="H28" i="28" s="1"/>
  <c r="S27" i="28"/>
  <c r="R27" i="28"/>
  <c r="G27" i="28"/>
  <c r="H27" i="28" s="1"/>
  <c r="S26" i="28"/>
  <c r="R26" i="28"/>
  <c r="G26" i="28"/>
  <c r="H26" i="28" s="1"/>
  <c r="S25" i="28"/>
  <c r="R25" i="28"/>
  <c r="G25" i="28"/>
  <c r="H25" i="28" s="1"/>
  <c r="S24" i="28"/>
  <c r="R24" i="28"/>
  <c r="G24" i="28"/>
  <c r="H24" i="28" s="1"/>
  <c r="S23" i="28"/>
  <c r="R23" i="28"/>
  <c r="G23" i="28"/>
  <c r="H23" i="28" s="1"/>
  <c r="S22" i="28"/>
  <c r="R22" i="28"/>
  <c r="G22" i="28"/>
  <c r="H22" i="28" s="1"/>
  <c r="S21" i="28"/>
  <c r="R21" i="28"/>
  <c r="G21" i="28"/>
  <c r="H21" i="28" s="1"/>
  <c r="S20" i="28"/>
  <c r="R20" i="28"/>
  <c r="G20" i="28"/>
  <c r="H20" i="28" s="1"/>
  <c r="S19" i="28"/>
  <c r="R19" i="28"/>
  <c r="G19" i="28"/>
  <c r="H19" i="28" s="1"/>
  <c r="S18" i="28"/>
  <c r="R18" i="28"/>
  <c r="G18" i="28"/>
  <c r="H18" i="28" s="1"/>
  <c r="S17" i="28"/>
  <c r="R17" i="28"/>
  <c r="G17" i="28"/>
  <c r="H17" i="28" s="1"/>
  <c r="S16" i="28"/>
  <c r="R16" i="28"/>
  <c r="G16" i="28"/>
  <c r="H16" i="28" s="1"/>
  <c r="S15" i="28"/>
  <c r="R15" i="28"/>
  <c r="G15" i="28"/>
  <c r="S14" i="28"/>
  <c r="R14" i="28"/>
  <c r="S13" i="28"/>
  <c r="R13" i="28"/>
  <c r="S12" i="28"/>
  <c r="R12" i="28"/>
  <c r="S11" i="28"/>
  <c r="R11" i="28"/>
  <c r="B11" i="28"/>
  <c r="S10" i="28"/>
  <c r="R10" i="28"/>
  <c r="B10" i="28"/>
  <c r="S9" i="28"/>
  <c r="R9" i="28"/>
  <c r="B9" i="28"/>
  <c r="S8" i="28"/>
  <c r="R8" i="28"/>
  <c r="B8" i="28"/>
  <c r="S7" i="28"/>
  <c r="R7" i="28"/>
  <c r="B7" i="28"/>
  <c r="S6" i="28"/>
  <c r="R6" i="28"/>
  <c r="S5" i="28"/>
  <c r="R5" i="28"/>
  <c r="S4" i="28"/>
  <c r="R4" i="28"/>
  <c r="S3" i="28"/>
  <c r="R3" i="28"/>
  <c r="S45" i="27"/>
  <c r="R45" i="27"/>
  <c r="S44" i="27"/>
  <c r="R44" i="27"/>
  <c r="S43" i="27"/>
  <c r="R43" i="27"/>
  <c r="S42" i="27"/>
  <c r="R42" i="27"/>
  <c r="S41" i="27"/>
  <c r="R41" i="27"/>
  <c r="S40" i="27"/>
  <c r="R40" i="27"/>
  <c r="S39" i="27"/>
  <c r="R39" i="27"/>
  <c r="S38" i="27"/>
  <c r="R38" i="27"/>
  <c r="S37" i="27"/>
  <c r="R37" i="27"/>
  <c r="S36" i="27"/>
  <c r="R36" i="27"/>
  <c r="S35" i="27"/>
  <c r="R35" i="27"/>
  <c r="S34" i="27"/>
  <c r="R34" i="27"/>
  <c r="B34" i="27"/>
  <c r="A34" i="27"/>
  <c r="S33" i="27"/>
  <c r="R33" i="27"/>
  <c r="S32" i="27"/>
  <c r="R32" i="27"/>
  <c r="S31" i="27"/>
  <c r="R31" i="27"/>
  <c r="S30" i="27"/>
  <c r="R30" i="27"/>
  <c r="F30" i="27"/>
  <c r="C34" i="27" s="1"/>
  <c r="S29" i="27"/>
  <c r="R29" i="27"/>
  <c r="G29" i="27"/>
  <c r="H29" i="27" s="1"/>
  <c r="S28" i="27"/>
  <c r="R28" i="27"/>
  <c r="G28" i="27"/>
  <c r="H28" i="27" s="1"/>
  <c r="S27" i="27"/>
  <c r="R27" i="27"/>
  <c r="G27" i="27"/>
  <c r="H27" i="27" s="1"/>
  <c r="S26" i="27"/>
  <c r="R26" i="27"/>
  <c r="G26" i="27"/>
  <c r="H26" i="27" s="1"/>
  <c r="S25" i="27"/>
  <c r="R25" i="27"/>
  <c r="G25" i="27"/>
  <c r="H25" i="27" s="1"/>
  <c r="S24" i="27"/>
  <c r="R24" i="27"/>
  <c r="G24" i="27"/>
  <c r="H24" i="27" s="1"/>
  <c r="S23" i="27"/>
  <c r="R23" i="27"/>
  <c r="G23" i="27"/>
  <c r="H23" i="27" s="1"/>
  <c r="S22" i="27"/>
  <c r="R22" i="27"/>
  <c r="G22" i="27"/>
  <c r="H22" i="27" s="1"/>
  <c r="S21" i="27"/>
  <c r="R21" i="27"/>
  <c r="G21" i="27"/>
  <c r="H21" i="27" s="1"/>
  <c r="S20" i="27"/>
  <c r="R20" i="27"/>
  <c r="G20" i="27"/>
  <c r="H20" i="27" s="1"/>
  <c r="S19" i="27"/>
  <c r="R19" i="27"/>
  <c r="G19" i="27"/>
  <c r="H19" i="27" s="1"/>
  <c r="S18" i="27"/>
  <c r="R18" i="27"/>
  <c r="G18" i="27"/>
  <c r="H18" i="27" s="1"/>
  <c r="S17" i="27"/>
  <c r="R17" i="27"/>
  <c r="G17" i="27"/>
  <c r="H17" i="27" s="1"/>
  <c r="S16" i="27"/>
  <c r="R16" i="27"/>
  <c r="G16" i="27"/>
  <c r="H16" i="27" s="1"/>
  <c r="S15" i="27"/>
  <c r="R15" i="27"/>
  <c r="G15" i="27"/>
  <c r="S14" i="27"/>
  <c r="R14" i="27"/>
  <c r="S13" i="27"/>
  <c r="R13" i="27"/>
  <c r="S12" i="27"/>
  <c r="R12" i="27"/>
  <c r="S11" i="27"/>
  <c r="R11" i="27"/>
  <c r="B11" i="27"/>
  <c r="S10" i="27"/>
  <c r="R10" i="27"/>
  <c r="B10" i="27"/>
  <c r="S9" i="27"/>
  <c r="R9" i="27"/>
  <c r="B9" i="27"/>
  <c r="S8" i="27"/>
  <c r="R8" i="27"/>
  <c r="B8" i="27"/>
  <c r="S7" i="27"/>
  <c r="R7" i="27"/>
  <c r="B7" i="27"/>
  <c r="S6" i="27"/>
  <c r="R6" i="27"/>
  <c r="S5" i="27"/>
  <c r="R5" i="27"/>
  <c r="S4" i="27"/>
  <c r="R4" i="27"/>
  <c r="S3" i="27"/>
  <c r="R3" i="27"/>
  <c r="S45" i="26"/>
  <c r="R45" i="26"/>
  <c r="S44" i="26"/>
  <c r="R44" i="26"/>
  <c r="S43" i="26"/>
  <c r="R43" i="26"/>
  <c r="S42" i="26"/>
  <c r="R42" i="26"/>
  <c r="S41" i="26"/>
  <c r="R41" i="26"/>
  <c r="S40" i="26"/>
  <c r="R40" i="26"/>
  <c r="S39" i="26"/>
  <c r="R39" i="26"/>
  <c r="S38" i="26"/>
  <c r="R38" i="26"/>
  <c r="S37" i="26"/>
  <c r="R37" i="26"/>
  <c r="S36" i="26"/>
  <c r="R36" i="26"/>
  <c r="S35" i="26"/>
  <c r="R35" i="26"/>
  <c r="S34" i="26"/>
  <c r="R34" i="26"/>
  <c r="B34" i="26"/>
  <c r="A34" i="26"/>
  <c r="S33" i="26"/>
  <c r="R33" i="26"/>
  <c r="S32" i="26"/>
  <c r="R32" i="26"/>
  <c r="S31" i="26"/>
  <c r="R31" i="26"/>
  <c r="S30" i="26"/>
  <c r="R30" i="26"/>
  <c r="F30" i="26"/>
  <c r="C34" i="26" s="1"/>
  <c r="S29" i="26"/>
  <c r="R29" i="26"/>
  <c r="G29" i="26"/>
  <c r="H29" i="26" s="1"/>
  <c r="S28" i="26"/>
  <c r="R28" i="26"/>
  <c r="G28" i="26"/>
  <c r="H28" i="26" s="1"/>
  <c r="S27" i="26"/>
  <c r="R27" i="26"/>
  <c r="G27" i="26"/>
  <c r="H27" i="26" s="1"/>
  <c r="S26" i="26"/>
  <c r="R26" i="26"/>
  <c r="G26" i="26"/>
  <c r="H26" i="26" s="1"/>
  <c r="S25" i="26"/>
  <c r="R25" i="26"/>
  <c r="G25" i="26"/>
  <c r="H25" i="26" s="1"/>
  <c r="S24" i="26"/>
  <c r="R24" i="26"/>
  <c r="G24" i="26"/>
  <c r="H24" i="26" s="1"/>
  <c r="S23" i="26"/>
  <c r="R23" i="26"/>
  <c r="G23" i="26"/>
  <c r="H23" i="26" s="1"/>
  <c r="S22" i="26"/>
  <c r="R22" i="26"/>
  <c r="G22" i="26"/>
  <c r="H22" i="26" s="1"/>
  <c r="S21" i="26"/>
  <c r="R21" i="26"/>
  <c r="G21" i="26"/>
  <c r="H21" i="26" s="1"/>
  <c r="S20" i="26"/>
  <c r="R20" i="26"/>
  <c r="G20" i="26"/>
  <c r="H20" i="26" s="1"/>
  <c r="S19" i="26"/>
  <c r="R19" i="26"/>
  <c r="G19" i="26"/>
  <c r="H19" i="26" s="1"/>
  <c r="S18" i="26"/>
  <c r="R18" i="26"/>
  <c r="G18" i="26"/>
  <c r="H18" i="26" s="1"/>
  <c r="S17" i="26"/>
  <c r="R17" i="26"/>
  <c r="G17" i="26"/>
  <c r="H17" i="26" s="1"/>
  <c r="S16" i="26"/>
  <c r="R16" i="26"/>
  <c r="G16" i="26"/>
  <c r="H16" i="26" s="1"/>
  <c r="S15" i="26"/>
  <c r="R15" i="26"/>
  <c r="G15" i="26"/>
  <c r="S14" i="26"/>
  <c r="R14" i="26"/>
  <c r="S13" i="26"/>
  <c r="R13" i="26"/>
  <c r="S12" i="26"/>
  <c r="R12" i="26"/>
  <c r="S11" i="26"/>
  <c r="R11" i="26"/>
  <c r="B11" i="26"/>
  <c r="S10" i="26"/>
  <c r="R10" i="26"/>
  <c r="B10" i="26"/>
  <c r="S9" i="26"/>
  <c r="R9" i="26"/>
  <c r="B9" i="26"/>
  <c r="S8" i="26"/>
  <c r="R8" i="26"/>
  <c r="B8" i="26"/>
  <c r="S7" i="26"/>
  <c r="R7" i="26"/>
  <c r="B7" i="26"/>
  <c r="S6" i="26"/>
  <c r="R6" i="26"/>
  <c r="S5" i="26"/>
  <c r="R5" i="26"/>
  <c r="S4" i="26"/>
  <c r="R4" i="26"/>
  <c r="S3" i="26"/>
  <c r="R3" i="26"/>
  <c r="S45" i="25"/>
  <c r="R45" i="25"/>
  <c r="S44" i="25"/>
  <c r="R44" i="25"/>
  <c r="S43" i="25"/>
  <c r="R43" i="25"/>
  <c r="S42" i="25"/>
  <c r="R42" i="25"/>
  <c r="S41" i="25"/>
  <c r="R41" i="25"/>
  <c r="S40" i="25"/>
  <c r="R40" i="25"/>
  <c r="S39" i="25"/>
  <c r="R39" i="25"/>
  <c r="S38" i="25"/>
  <c r="R38" i="25"/>
  <c r="S37" i="25"/>
  <c r="R37" i="25"/>
  <c r="S36" i="25"/>
  <c r="R36" i="25"/>
  <c r="S35" i="25"/>
  <c r="R35" i="25"/>
  <c r="S34" i="25"/>
  <c r="R34" i="25"/>
  <c r="B34" i="25"/>
  <c r="A34" i="25"/>
  <c r="S33" i="25"/>
  <c r="R33" i="25"/>
  <c r="S32" i="25"/>
  <c r="R32" i="25"/>
  <c r="S31" i="25"/>
  <c r="R31" i="25"/>
  <c r="S30" i="25"/>
  <c r="R30" i="25"/>
  <c r="F30" i="25"/>
  <c r="C34" i="25" s="1"/>
  <c r="S29" i="25"/>
  <c r="R29" i="25"/>
  <c r="G29" i="25"/>
  <c r="H29" i="25" s="1"/>
  <c r="S28" i="25"/>
  <c r="R28" i="25"/>
  <c r="G28" i="25"/>
  <c r="H28" i="25" s="1"/>
  <c r="S27" i="25"/>
  <c r="R27" i="25"/>
  <c r="G27" i="25"/>
  <c r="H27" i="25" s="1"/>
  <c r="S26" i="25"/>
  <c r="R26" i="25"/>
  <c r="G26" i="25"/>
  <c r="H26" i="25" s="1"/>
  <c r="S25" i="25"/>
  <c r="R25" i="25"/>
  <c r="G25" i="25"/>
  <c r="H25" i="25" s="1"/>
  <c r="S24" i="25"/>
  <c r="R24" i="25"/>
  <c r="G24" i="25"/>
  <c r="H24" i="25" s="1"/>
  <c r="S23" i="25"/>
  <c r="R23" i="25"/>
  <c r="G23" i="25"/>
  <c r="H23" i="25" s="1"/>
  <c r="S22" i="25"/>
  <c r="R22" i="25"/>
  <c r="G22" i="25"/>
  <c r="H22" i="25" s="1"/>
  <c r="S21" i="25"/>
  <c r="R21" i="25"/>
  <c r="G21" i="25"/>
  <c r="H21" i="25" s="1"/>
  <c r="S20" i="25"/>
  <c r="R20" i="25"/>
  <c r="G20" i="25"/>
  <c r="H20" i="25" s="1"/>
  <c r="S19" i="25"/>
  <c r="R19" i="25"/>
  <c r="G19" i="25"/>
  <c r="H19" i="25" s="1"/>
  <c r="S18" i="25"/>
  <c r="R18" i="25"/>
  <c r="G18" i="25"/>
  <c r="H18" i="25" s="1"/>
  <c r="S17" i="25"/>
  <c r="R17" i="25"/>
  <c r="G17" i="25"/>
  <c r="H17" i="25" s="1"/>
  <c r="S16" i="25"/>
  <c r="R16" i="25"/>
  <c r="G16" i="25"/>
  <c r="H16" i="25" s="1"/>
  <c r="S15" i="25"/>
  <c r="R15" i="25"/>
  <c r="G15" i="25"/>
  <c r="S14" i="25"/>
  <c r="R14" i="25"/>
  <c r="S13" i="25"/>
  <c r="R13" i="25"/>
  <c r="S12" i="25"/>
  <c r="R12" i="25"/>
  <c r="S11" i="25"/>
  <c r="R11" i="25"/>
  <c r="B11" i="25"/>
  <c r="S10" i="25"/>
  <c r="R10" i="25"/>
  <c r="B10" i="25"/>
  <c r="S9" i="25"/>
  <c r="R9" i="25"/>
  <c r="B9" i="25"/>
  <c r="S8" i="25"/>
  <c r="R8" i="25"/>
  <c r="B8" i="25"/>
  <c r="S7" i="25"/>
  <c r="R7" i="25"/>
  <c r="B7" i="25"/>
  <c r="S6" i="25"/>
  <c r="R6" i="25"/>
  <c r="S5" i="25"/>
  <c r="R5" i="25"/>
  <c r="S4" i="25"/>
  <c r="R4" i="25"/>
  <c r="S3" i="25"/>
  <c r="R3" i="25"/>
  <c r="S45" i="24"/>
  <c r="R45" i="24"/>
  <c r="S44" i="24"/>
  <c r="R44" i="24"/>
  <c r="S43" i="24"/>
  <c r="R43" i="24"/>
  <c r="S42" i="24"/>
  <c r="R42" i="24"/>
  <c r="S41" i="24"/>
  <c r="R41" i="24"/>
  <c r="S40" i="24"/>
  <c r="R40" i="24"/>
  <c r="S39" i="24"/>
  <c r="R39" i="24"/>
  <c r="S38" i="24"/>
  <c r="R38" i="24"/>
  <c r="S37" i="24"/>
  <c r="R37" i="24"/>
  <c r="S36" i="24"/>
  <c r="R36" i="24"/>
  <c r="S35" i="24"/>
  <c r="R35" i="24"/>
  <c r="S34" i="24"/>
  <c r="R34" i="24"/>
  <c r="B34" i="24"/>
  <c r="A34" i="24"/>
  <c r="S33" i="24"/>
  <c r="R33" i="24"/>
  <c r="S32" i="24"/>
  <c r="R32" i="24"/>
  <c r="S31" i="24"/>
  <c r="R31" i="24"/>
  <c r="S30" i="24"/>
  <c r="R30" i="24"/>
  <c r="F30" i="24"/>
  <c r="C34" i="24" s="1"/>
  <c r="S29" i="24"/>
  <c r="R29" i="24"/>
  <c r="G29" i="24"/>
  <c r="H29" i="24" s="1"/>
  <c r="S28" i="24"/>
  <c r="R28" i="24"/>
  <c r="G28" i="24"/>
  <c r="H28" i="24" s="1"/>
  <c r="S27" i="24"/>
  <c r="R27" i="24"/>
  <c r="G27" i="24"/>
  <c r="H27" i="24" s="1"/>
  <c r="S26" i="24"/>
  <c r="R26" i="24"/>
  <c r="G26" i="24"/>
  <c r="H26" i="24" s="1"/>
  <c r="S25" i="24"/>
  <c r="R25" i="24"/>
  <c r="G25" i="24"/>
  <c r="H25" i="24" s="1"/>
  <c r="S24" i="24"/>
  <c r="R24" i="24"/>
  <c r="G24" i="24"/>
  <c r="H24" i="24" s="1"/>
  <c r="S23" i="24"/>
  <c r="R23" i="24"/>
  <c r="G23" i="24"/>
  <c r="H23" i="24" s="1"/>
  <c r="S22" i="24"/>
  <c r="R22" i="24"/>
  <c r="G22" i="24"/>
  <c r="H22" i="24" s="1"/>
  <c r="S21" i="24"/>
  <c r="R21" i="24"/>
  <c r="G21" i="24"/>
  <c r="H21" i="24" s="1"/>
  <c r="S20" i="24"/>
  <c r="R20" i="24"/>
  <c r="G20" i="24"/>
  <c r="H20" i="24" s="1"/>
  <c r="S19" i="24"/>
  <c r="R19" i="24"/>
  <c r="G19" i="24"/>
  <c r="H19" i="24" s="1"/>
  <c r="S18" i="24"/>
  <c r="R18" i="24"/>
  <c r="G18" i="24"/>
  <c r="H18" i="24" s="1"/>
  <c r="S17" i="24"/>
  <c r="R17" i="24"/>
  <c r="G17" i="24"/>
  <c r="H17" i="24" s="1"/>
  <c r="S16" i="24"/>
  <c r="R16" i="24"/>
  <c r="G16" i="24"/>
  <c r="H16" i="24" s="1"/>
  <c r="S15" i="24"/>
  <c r="R15" i="24"/>
  <c r="G15" i="24"/>
  <c r="S14" i="24"/>
  <c r="R14" i="24"/>
  <c r="S13" i="24"/>
  <c r="R13" i="24"/>
  <c r="S12" i="24"/>
  <c r="R12" i="24"/>
  <c r="S11" i="24"/>
  <c r="R11" i="24"/>
  <c r="B11" i="24"/>
  <c r="S10" i="24"/>
  <c r="R10" i="24"/>
  <c r="B10" i="24"/>
  <c r="S9" i="24"/>
  <c r="R9" i="24"/>
  <c r="B9" i="24"/>
  <c r="S8" i="24"/>
  <c r="R8" i="24"/>
  <c r="B8" i="24"/>
  <c r="S7" i="24"/>
  <c r="R7" i="24"/>
  <c r="B7" i="24"/>
  <c r="S6" i="24"/>
  <c r="R6" i="24"/>
  <c r="S5" i="24"/>
  <c r="R5" i="24"/>
  <c r="S4" i="24"/>
  <c r="R4" i="24"/>
  <c r="S3" i="24"/>
  <c r="R3" i="24"/>
  <c r="A34" i="4"/>
  <c r="S4" i="4"/>
  <c r="S5" i="4"/>
  <c r="S6" i="4"/>
  <c r="S7" i="4"/>
  <c r="S8" i="4"/>
  <c r="S9" i="4"/>
  <c r="S10" i="4"/>
  <c r="S11" i="4"/>
  <c r="S12" i="4"/>
  <c r="S13" i="4"/>
  <c r="S14" i="4"/>
  <c r="S15" i="4"/>
  <c r="S16" i="4"/>
  <c r="S17" i="4"/>
  <c r="S18" i="4"/>
  <c r="S19" i="4"/>
  <c r="S20" i="4"/>
  <c r="S21" i="4"/>
  <c r="S22" i="4"/>
  <c r="S23" i="4"/>
  <c r="S24" i="4"/>
  <c r="S25" i="4"/>
  <c r="S26" i="4"/>
  <c r="S27" i="4"/>
  <c r="S28" i="4"/>
  <c r="S29" i="4"/>
  <c r="S30" i="4"/>
  <c r="S31" i="4"/>
  <c r="S32" i="4"/>
  <c r="S33" i="4"/>
  <c r="S34" i="4"/>
  <c r="S35" i="4"/>
  <c r="S36" i="4"/>
  <c r="S37" i="4"/>
  <c r="S38" i="4"/>
  <c r="S39" i="4"/>
  <c r="S40" i="4"/>
  <c r="S41" i="4"/>
  <c r="S42" i="4"/>
  <c r="S43" i="4"/>
  <c r="S44" i="4"/>
  <c r="S45" i="4"/>
  <c r="S3" i="4"/>
  <c r="R4" i="4"/>
  <c r="R5" i="4"/>
  <c r="R6" i="4"/>
  <c r="R7" i="4"/>
  <c r="R8" i="4"/>
  <c r="R9" i="4"/>
  <c r="R10" i="4"/>
  <c r="R11" i="4"/>
  <c r="R12" i="4"/>
  <c r="R13" i="4"/>
  <c r="R14" i="4"/>
  <c r="R15" i="4"/>
  <c r="R16" i="4"/>
  <c r="R17" i="4"/>
  <c r="R18" i="4"/>
  <c r="R19" i="4"/>
  <c r="R20" i="4"/>
  <c r="R21" i="4"/>
  <c r="R22" i="4"/>
  <c r="R23" i="4"/>
  <c r="R24" i="4"/>
  <c r="R25" i="4"/>
  <c r="R26" i="4"/>
  <c r="R27" i="4"/>
  <c r="R28" i="4"/>
  <c r="R29" i="4"/>
  <c r="R30" i="4"/>
  <c r="R31" i="4"/>
  <c r="R32" i="4"/>
  <c r="R33" i="4"/>
  <c r="R34" i="4"/>
  <c r="R35" i="4"/>
  <c r="R36" i="4"/>
  <c r="R37" i="4"/>
  <c r="R38" i="4"/>
  <c r="R39" i="4"/>
  <c r="R40" i="4"/>
  <c r="R41" i="4"/>
  <c r="R42" i="4"/>
  <c r="R43" i="4"/>
  <c r="R44" i="4"/>
  <c r="R45" i="4"/>
  <c r="R3" i="4"/>
  <c r="S46" i="27" l="1"/>
  <c r="BI8" i="20"/>
  <c r="R46" i="34"/>
  <c r="S46" i="34"/>
  <c r="G30" i="34"/>
  <c r="R46" i="33"/>
  <c r="S46" i="33"/>
  <c r="G30" i="33"/>
  <c r="G30" i="32"/>
  <c r="R46" i="32"/>
  <c r="S46" i="32"/>
  <c r="S46" i="31"/>
  <c r="G30" i="31"/>
  <c r="R46" i="31"/>
  <c r="S46" i="30"/>
  <c r="R46" i="30"/>
  <c r="G30" i="30"/>
  <c r="G30" i="29"/>
  <c r="R46" i="29"/>
  <c r="S46" i="29"/>
  <c r="S46" i="28"/>
  <c r="R46" i="28"/>
  <c r="G30" i="28"/>
  <c r="AI17" i="20"/>
  <c r="AP19" i="35" s="1"/>
  <c r="AB21" i="20"/>
  <c r="AH23" i="35" s="1"/>
  <c r="AV22" i="20"/>
  <c r="BD24" i="35" s="1"/>
  <c r="BW21" i="20"/>
  <c r="CH23" i="35" s="1"/>
  <c r="BC18" i="20"/>
  <c r="BL20" i="35" s="1"/>
  <c r="G30" i="27"/>
  <c r="R46" i="27"/>
  <c r="AV17" i="20"/>
  <c r="BD19" i="35" s="1"/>
  <c r="BW25" i="20"/>
  <c r="CH27" i="35" s="1"/>
  <c r="AI23" i="20"/>
  <c r="AP25" i="35" s="1"/>
  <c r="BP19" i="20"/>
  <c r="BZ21" i="35" s="1"/>
  <c r="G30" i="26"/>
  <c r="R46" i="26"/>
  <c r="S46" i="26"/>
  <c r="H25" i="20"/>
  <c r="L27" i="35" s="1"/>
  <c r="AB24" i="20"/>
  <c r="AH26" i="35" s="1"/>
  <c r="BC21" i="20"/>
  <c r="BL23" i="35" s="1"/>
  <c r="BC24" i="20"/>
  <c r="BL26" i="35" s="1"/>
  <c r="CJ18" i="20"/>
  <c r="CV20" i="35" s="1"/>
  <c r="AV26" i="20"/>
  <c r="BD28" i="35" s="1"/>
  <c r="H22" i="20"/>
  <c r="L24" i="35" s="1"/>
  <c r="CJ17" i="20"/>
  <c r="CV19" i="35" s="1"/>
  <c r="G30" i="25"/>
  <c r="BW23" i="20"/>
  <c r="CH25" i="35" s="1"/>
  <c r="H20" i="20"/>
  <c r="L22" i="35" s="1"/>
  <c r="AB23" i="20"/>
  <c r="AH25" i="35" s="1"/>
  <c r="AV24" i="20"/>
  <c r="BD26" i="35" s="1"/>
  <c r="H21" i="20"/>
  <c r="L23" i="35" s="1"/>
  <c r="BC20" i="20"/>
  <c r="BL22" i="35" s="1"/>
  <c r="BW19" i="20"/>
  <c r="CH21" i="35" s="1"/>
  <c r="R46" i="25"/>
  <c r="AI19" i="20"/>
  <c r="AP21" i="35" s="1"/>
  <c r="BW22" i="20"/>
  <c r="CH24" i="35" s="1"/>
  <c r="AI18" i="20"/>
  <c r="AP20" i="35" s="1"/>
  <c r="AB22" i="20"/>
  <c r="AH24" i="35" s="1"/>
  <c r="BP24" i="20"/>
  <c r="BZ26" i="35" s="1"/>
  <c r="AB19" i="20"/>
  <c r="AH21" i="35" s="1"/>
  <c r="AI26" i="20"/>
  <c r="AP28" i="35" s="1"/>
  <c r="O24" i="20"/>
  <c r="T26" i="35" s="1"/>
  <c r="S46" i="25"/>
  <c r="BC19" i="20"/>
  <c r="BL21" i="35" s="1"/>
  <c r="BP25" i="20"/>
  <c r="BZ27" i="35" s="1"/>
  <c r="AV23" i="20"/>
  <c r="BD25" i="35" s="1"/>
  <c r="H19" i="20"/>
  <c r="L21" i="35" s="1"/>
  <c r="BP23" i="20"/>
  <c r="BZ25" i="35" s="1"/>
  <c r="BW18" i="20"/>
  <c r="CH20" i="35" s="1"/>
  <c r="AV20" i="20"/>
  <c r="BD22" i="35" s="1"/>
  <c r="CQ19" i="20"/>
  <c r="DD21" i="35" s="1"/>
  <c r="AV25" i="20"/>
  <c r="BD27" i="35" s="1"/>
  <c r="S46" i="24"/>
  <c r="O25" i="20"/>
  <c r="T27" i="35" s="1"/>
  <c r="BP26" i="20"/>
  <c r="BZ28" i="35" s="1"/>
  <c r="R46" i="24"/>
  <c r="BP22" i="20"/>
  <c r="BZ24" i="35" s="1"/>
  <c r="AB18" i="20"/>
  <c r="AH20" i="35" s="1"/>
  <c r="AV19" i="20"/>
  <c r="BD21" i="35" s="1"/>
  <c r="BC26" i="20"/>
  <c r="BL28" i="35" s="1"/>
  <c r="AI24" i="20"/>
  <c r="AP26" i="35" s="1"/>
  <c r="G30" i="24"/>
  <c r="BW26" i="20"/>
  <c r="CH28" i="35" s="1"/>
  <c r="AI22" i="20"/>
  <c r="AP24" i="35" s="1"/>
  <c r="O20" i="20"/>
  <c r="T22" i="35" s="1"/>
  <c r="H17" i="20"/>
  <c r="L19" i="35" s="1"/>
  <c r="BP18" i="20"/>
  <c r="BZ20" i="35" s="1"/>
  <c r="AB26" i="20"/>
  <c r="AH28" i="35" s="1"/>
  <c r="H24" i="20"/>
  <c r="L26" i="35" s="1"/>
  <c r="BC23" i="20"/>
  <c r="BL25" i="35" s="1"/>
  <c r="AI21" i="20"/>
  <c r="AP23" i="35" s="1"/>
  <c r="O19" i="20"/>
  <c r="T21" i="35" s="1"/>
  <c r="BW20" i="20"/>
  <c r="CH22" i="35" s="1"/>
  <c r="O26" i="20"/>
  <c r="T28" i="35" s="1"/>
  <c r="AB20" i="20"/>
  <c r="AH22" i="35" s="1"/>
  <c r="H18" i="20"/>
  <c r="L20" i="35" s="1"/>
  <c r="BC17" i="20"/>
  <c r="BL19" i="35" s="1"/>
  <c r="AV21" i="20"/>
  <c r="BD23" i="35" s="1"/>
  <c r="O17" i="20"/>
  <c r="T19" i="35" s="1"/>
  <c r="BW17" i="20"/>
  <c r="CH19" i="35" s="1"/>
  <c r="AI25" i="20"/>
  <c r="AP27" i="35" s="1"/>
  <c r="O23" i="20"/>
  <c r="T25" i="35" s="1"/>
  <c r="BP21" i="20"/>
  <c r="BZ23" i="35" s="1"/>
  <c r="AB17" i="20"/>
  <c r="AH19" i="35" s="1"/>
  <c r="CQ18" i="20"/>
  <c r="DD20" i="35" s="1"/>
  <c r="O22" i="20"/>
  <c r="T24" i="35" s="1"/>
  <c r="BP20" i="20"/>
  <c r="BZ22" i="35" s="1"/>
  <c r="AV18" i="20"/>
  <c r="BD20" i="35" s="1"/>
  <c r="H26" i="20"/>
  <c r="L28" i="35" s="1"/>
  <c r="CQ17" i="20"/>
  <c r="DD19" i="35" s="1"/>
  <c r="BC25" i="20"/>
  <c r="BL27" i="35" s="1"/>
  <c r="O21" i="20"/>
  <c r="T23" i="35" s="1"/>
  <c r="CJ19" i="20"/>
  <c r="CV21" i="35" s="1"/>
  <c r="BP17" i="20"/>
  <c r="BZ19" i="35" s="1"/>
  <c r="AB25" i="20"/>
  <c r="AH27" i="35" s="1"/>
  <c r="H23" i="20"/>
  <c r="L25" i="35" s="1"/>
  <c r="BW24" i="20"/>
  <c r="CH26" i="35" s="1"/>
  <c r="BC22" i="20"/>
  <c r="BL24" i="35" s="1"/>
  <c r="AI20" i="20"/>
  <c r="AP22" i="35" s="1"/>
  <c r="O18" i="20"/>
  <c r="T20" i="35" s="1"/>
  <c r="H15" i="34"/>
  <c r="H30" i="34" s="1"/>
  <c r="H15" i="33"/>
  <c r="H30" i="33" s="1"/>
  <c r="D34" i="33" s="1"/>
  <c r="L12" i="19" s="1"/>
  <c r="H15" i="32"/>
  <c r="H30" i="32" s="1"/>
  <c r="D34" i="32" s="1"/>
  <c r="K12" i="19" s="1"/>
  <c r="H15" i="31"/>
  <c r="H30" i="31" s="1"/>
  <c r="D34" i="31" s="1"/>
  <c r="J12" i="19" s="1"/>
  <c r="H15" i="30"/>
  <c r="H30" i="30" s="1"/>
  <c r="D34" i="30" s="1"/>
  <c r="I12" i="19" s="1"/>
  <c r="H15" i="29"/>
  <c r="H30" i="29" s="1"/>
  <c r="D34" i="29" s="1"/>
  <c r="H12" i="19" s="1"/>
  <c r="H15" i="28"/>
  <c r="H30" i="28" s="1"/>
  <c r="D34" i="28" s="1"/>
  <c r="G12" i="19" s="1"/>
  <c r="H15" i="27"/>
  <c r="H30" i="27" s="1"/>
  <c r="D34" i="27" s="1"/>
  <c r="F12" i="19" s="1"/>
  <c r="H15" i="26"/>
  <c r="H30" i="26" s="1"/>
  <c r="D34" i="26" s="1"/>
  <c r="E12" i="19" s="1"/>
  <c r="H15" i="25"/>
  <c r="H30" i="25" s="1"/>
  <c r="D34" i="25" s="1"/>
  <c r="D12" i="19" s="1"/>
  <c r="H15" i="24"/>
  <c r="H30" i="24" s="1"/>
  <c r="D34" i="24" s="1"/>
  <c r="C12" i="19" s="1"/>
  <c r="D34" i="34" l="1"/>
  <c r="M12" i="19" s="1"/>
  <c r="CV22" i="35"/>
  <c r="CJ20" i="20"/>
  <c r="DD22" i="35"/>
  <c r="CQ20" i="20"/>
  <c r="BQ14" i="7"/>
  <c r="BQ13" i="7"/>
  <c r="AB9" i="35" l="1"/>
  <c r="O9" i="35"/>
  <c r="Z8" i="20"/>
  <c r="N8" i="20"/>
  <c r="B8" i="20"/>
  <c r="CJ5" i="20"/>
  <c r="B8" i="19"/>
  <c r="B7" i="19"/>
  <c r="B6" i="19"/>
  <c r="B5" i="19"/>
  <c r="B4" i="19"/>
  <c r="S46" i="4"/>
  <c r="R46" i="4"/>
  <c r="G16" i="4"/>
  <c r="G17" i="4"/>
  <c r="G18" i="4"/>
  <c r="G19" i="4"/>
  <c r="G20" i="4"/>
  <c r="G21" i="4"/>
  <c r="G22" i="4"/>
  <c r="G23" i="4"/>
  <c r="G24" i="4"/>
  <c r="G25" i="4"/>
  <c r="G26" i="4"/>
  <c r="G27" i="4"/>
  <c r="G28" i="4"/>
  <c r="G29" i="4"/>
  <c r="B7" i="4"/>
  <c r="Z8" i="7"/>
  <c r="N8" i="7"/>
  <c r="B8" i="7"/>
  <c r="CJ5" i="7"/>
  <c r="B49" i="3"/>
  <c r="BS8" i="7" s="1"/>
  <c r="CA9" i="35" s="1"/>
  <c r="A49" i="3"/>
  <c r="BI8" i="7" s="1"/>
  <c r="BO9" i="35" s="1"/>
  <c r="I15" i="3"/>
  <c r="S36" i="3"/>
  <c r="BW20" i="7" s="1"/>
  <c r="CD21" i="35" s="1"/>
  <c r="S37" i="3"/>
  <c r="BW21" i="7" s="1"/>
  <c r="CD22" i="35" s="1"/>
  <c r="S38" i="3"/>
  <c r="BW22" i="7" s="1"/>
  <c r="CD23" i="35" s="1"/>
  <c r="S39" i="3"/>
  <c r="BW23" i="7" s="1"/>
  <c r="CD24" i="35" s="1"/>
  <c r="S40" i="3"/>
  <c r="BW24" i="7" s="1"/>
  <c r="CD25" i="35" s="1"/>
  <c r="S41" i="3"/>
  <c r="BW25" i="7" s="1"/>
  <c r="CD26" i="35" s="1"/>
  <c r="S42" i="3"/>
  <c r="BW26" i="7" s="1"/>
  <c r="CD27" i="35" s="1"/>
  <c r="S43" i="3"/>
  <c r="CQ17" i="7" s="1"/>
  <c r="S44" i="3"/>
  <c r="CQ18" i="7" s="1"/>
  <c r="CZ19" i="35" s="1"/>
  <c r="S45" i="3"/>
  <c r="CQ19" i="7" s="1"/>
  <c r="CZ20" i="35" s="1"/>
  <c r="S31" i="3"/>
  <c r="BC25" i="7" s="1"/>
  <c r="BH26" i="35" s="1"/>
  <c r="S32" i="3"/>
  <c r="BC26" i="7" s="1"/>
  <c r="BH27" i="35" s="1"/>
  <c r="S33" i="3"/>
  <c r="BW17" i="7" s="1"/>
  <c r="S34" i="3"/>
  <c r="BW18" i="7" s="1"/>
  <c r="CD19" i="35" s="1"/>
  <c r="S35" i="3"/>
  <c r="BW19" i="7" s="1"/>
  <c r="CD20" i="35" s="1"/>
  <c r="S4" i="3"/>
  <c r="O18" i="7" s="1"/>
  <c r="P19" i="35" s="1"/>
  <c r="S5" i="3"/>
  <c r="O19" i="7" s="1"/>
  <c r="P20" i="35" s="1"/>
  <c r="S6" i="3"/>
  <c r="O20" i="7" s="1"/>
  <c r="P21" i="35" s="1"/>
  <c r="S7" i="3"/>
  <c r="O21" i="7" s="1"/>
  <c r="P22" i="35" s="1"/>
  <c r="S8" i="3"/>
  <c r="O22" i="7" s="1"/>
  <c r="P23" i="35" s="1"/>
  <c r="S9" i="3"/>
  <c r="O23" i="7" s="1"/>
  <c r="P24" i="35" s="1"/>
  <c r="S10" i="3"/>
  <c r="O24" i="7" s="1"/>
  <c r="P25" i="35" s="1"/>
  <c r="S11" i="3"/>
  <c r="O25" i="7" s="1"/>
  <c r="P26" i="35" s="1"/>
  <c r="S12" i="3"/>
  <c r="O26" i="7" s="1"/>
  <c r="P27" i="35" s="1"/>
  <c r="S13" i="3"/>
  <c r="AI17" i="7" s="1"/>
  <c r="S14" i="3"/>
  <c r="AI18" i="7" s="1"/>
  <c r="AL19" i="35" s="1"/>
  <c r="S15" i="3"/>
  <c r="AI19" i="7" s="1"/>
  <c r="AL20" i="35" s="1"/>
  <c r="S16" i="3"/>
  <c r="AI20" i="7" s="1"/>
  <c r="AL21" i="35" s="1"/>
  <c r="S17" i="3"/>
  <c r="AI21" i="7" s="1"/>
  <c r="AL22" i="35" s="1"/>
  <c r="S18" i="3"/>
  <c r="AI22" i="7" s="1"/>
  <c r="AL23" i="35" s="1"/>
  <c r="S19" i="3"/>
  <c r="AI23" i="7" s="1"/>
  <c r="AL24" i="35" s="1"/>
  <c r="S20" i="3"/>
  <c r="AI24" i="7" s="1"/>
  <c r="AL25" i="35" s="1"/>
  <c r="S21" i="3"/>
  <c r="AI25" i="7" s="1"/>
  <c r="AL26" i="35" s="1"/>
  <c r="S22" i="3"/>
  <c r="AI26" i="7" s="1"/>
  <c r="AL27" i="35" s="1"/>
  <c r="S23" i="3"/>
  <c r="BC17" i="7" s="1"/>
  <c r="S24" i="3"/>
  <c r="BC18" i="7" s="1"/>
  <c r="BH19" i="35" s="1"/>
  <c r="S25" i="3"/>
  <c r="BC19" i="7" s="1"/>
  <c r="BH20" i="35" s="1"/>
  <c r="S26" i="3"/>
  <c r="BC20" i="7" s="1"/>
  <c r="BH21" i="35" s="1"/>
  <c r="S27" i="3"/>
  <c r="BC21" i="7" s="1"/>
  <c r="BH22" i="35" s="1"/>
  <c r="S28" i="3"/>
  <c r="BC22" i="7" s="1"/>
  <c r="BH23" i="35" s="1"/>
  <c r="S29" i="3"/>
  <c r="BC23" i="7" s="1"/>
  <c r="BH24" i="35" s="1"/>
  <c r="S30" i="3"/>
  <c r="BC24" i="7" s="1"/>
  <c r="BH25" i="35" s="1"/>
  <c r="S3" i="3"/>
  <c r="O17" i="7" s="1"/>
  <c r="R31" i="3"/>
  <c r="AV25" i="7" s="1"/>
  <c r="AZ26" i="35" s="1"/>
  <c r="R32" i="3"/>
  <c r="AV26" i="7" s="1"/>
  <c r="AZ27" i="35" s="1"/>
  <c r="R33" i="3"/>
  <c r="BP17" i="7" s="1"/>
  <c r="R34" i="3"/>
  <c r="BP18" i="7" s="1"/>
  <c r="BV19" i="35" s="1"/>
  <c r="R35" i="3"/>
  <c r="BP19" i="7" s="1"/>
  <c r="BV20" i="35" s="1"/>
  <c r="R36" i="3"/>
  <c r="BP20" i="7" s="1"/>
  <c r="BV21" i="35" s="1"/>
  <c r="R37" i="3"/>
  <c r="BP21" i="7" s="1"/>
  <c r="BV22" i="35" s="1"/>
  <c r="R38" i="3"/>
  <c r="BP22" i="7" s="1"/>
  <c r="BV23" i="35" s="1"/>
  <c r="R39" i="3"/>
  <c r="BP23" i="7" s="1"/>
  <c r="BV24" i="35" s="1"/>
  <c r="R40" i="3"/>
  <c r="BP24" i="7" s="1"/>
  <c r="BV25" i="35" s="1"/>
  <c r="R41" i="3"/>
  <c r="BP25" i="7" s="1"/>
  <c r="BV26" i="35" s="1"/>
  <c r="R42" i="3"/>
  <c r="BP26" i="7" s="1"/>
  <c r="BV27" i="35" s="1"/>
  <c r="R43" i="3"/>
  <c r="CJ17" i="7" s="1"/>
  <c r="R44" i="3"/>
  <c r="CJ18" i="7" s="1"/>
  <c r="CR19" i="35" s="1"/>
  <c r="R45" i="3"/>
  <c r="CJ19" i="7" s="1"/>
  <c r="CR20" i="35" s="1"/>
  <c r="R4" i="3"/>
  <c r="H18" i="7" s="1"/>
  <c r="H19" i="35" s="1"/>
  <c r="R5" i="3"/>
  <c r="H19" i="7" s="1"/>
  <c r="H20" i="35" s="1"/>
  <c r="R6" i="3"/>
  <c r="H20" i="7" s="1"/>
  <c r="H21" i="35" s="1"/>
  <c r="R7" i="3"/>
  <c r="H21" i="7" s="1"/>
  <c r="H22" i="35" s="1"/>
  <c r="R8" i="3"/>
  <c r="H22" i="7" s="1"/>
  <c r="H23" i="35" s="1"/>
  <c r="R9" i="3"/>
  <c r="H23" i="7" s="1"/>
  <c r="H24" i="35" s="1"/>
  <c r="R10" i="3"/>
  <c r="H24" i="7" s="1"/>
  <c r="H25" i="35" s="1"/>
  <c r="R11" i="3"/>
  <c r="H25" i="7" s="1"/>
  <c r="H26" i="35" s="1"/>
  <c r="R12" i="3"/>
  <c r="H26" i="7" s="1"/>
  <c r="H27" i="35" s="1"/>
  <c r="R13" i="3"/>
  <c r="AB17" i="7" s="1"/>
  <c r="R14" i="3"/>
  <c r="AB18" i="7" s="1"/>
  <c r="AD19" i="35" s="1"/>
  <c r="R15" i="3"/>
  <c r="AB19" i="7" s="1"/>
  <c r="AD20" i="35" s="1"/>
  <c r="R16" i="3"/>
  <c r="AB20" i="7" s="1"/>
  <c r="AD21" i="35" s="1"/>
  <c r="R17" i="3"/>
  <c r="AB21" i="7" s="1"/>
  <c r="AD22" i="35" s="1"/>
  <c r="R18" i="3"/>
  <c r="AB22" i="7" s="1"/>
  <c r="AD23" i="35" s="1"/>
  <c r="R19" i="3"/>
  <c r="AB23" i="7" s="1"/>
  <c r="AD24" i="35" s="1"/>
  <c r="R20" i="3"/>
  <c r="AB24" i="7" s="1"/>
  <c r="AD25" i="35" s="1"/>
  <c r="R21" i="3"/>
  <c r="AB25" i="7" s="1"/>
  <c r="AD26" i="35" s="1"/>
  <c r="R22" i="3"/>
  <c r="AB26" i="7" s="1"/>
  <c r="AD27" i="35" s="1"/>
  <c r="R23" i="3"/>
  <c r="AV17" i="7" s="1"/>
  <c r="R24" i="3"/>
  <c r="AV18" i="7" s="1"/>
  <c r="AZ19" i="35" s="1"/>
  <c r="R25" i="3"/>
  <c r="AV19" i="7" s="1"/>
  <c r="AZ20" i="35" s="1"/>
  <c r="R26" i="3"/>
  <c r="AV20" i="7" s="1"/>
  <c r="AZ21" i="35" s="1"/>
  <c r="R27" i="3"/>
  <c r="AV21" i="7" s="1"/>
  <c r="AZ22" i="35" s="1"/>
  <c r="R28" i="3"/>
  <c r="AV22" i="7" s="1"/>
  <c r="AZ23" i="35" s="1"/>
  <c r="R29" i="3"/>
  <c r="AV23" i="7" s="1"/>
  <c r="AZ24" i="35" s="1"/>
  <c r="R30" i="3"/>
  <c r="AV24" i="7" s="1"/>
  <c r="AZ25" i="35" s="1"/>
  <c r="R3" i="3"/>
  <c r="H17" i="7" s="1"/>
  <c r="F45" i="3"/>
  <c r="C49" i="3" s="1"/>
  <c r="CC8" i="7" s="1"/>
  <c r="CM9" i="35" s="1"/>
  <c r="B7" i="3"/>
  <c r="CQ20" i="7" l="1"/>
  <c r="CZ21" i="35" s="1"/>
  <c r="CZ22" i="35" s="1"/>
  <c r="CJ20" i="7"/>
  <c r="CR21" i="35" s="1"/>
  <c r="CR22" i="35" s="1"/>
  <c r="S46" i="3"/>
  <c r="R46" i="3"/>
  <c r="G45" i="3"/>
  <c r="H16" i="4" l="1"/>
  <c r="H18" i="4"/>
  <c r="H20" i="4"/>
  <c r="H21" i="4"/>
  <c r="H22" i="4"/>
  <c r="H24" i="4"/>
  <c r="H25" i="4"/>
  <c r="H26" i="4"/>
  <c r="H27" i="4"/>
  <c r="H28" i="4"/>
  <c r="H29" i="4"/>
  <c r="B34" i="4"/>
  <c r="BU9" i="35"/>
  <c r="F30" i="4"/>
  <c r="H23" i="4"/>
  <c r="B11" i="4"/>
  <c r="B10" i="4"/>
  <c r="B9" i="4"/>
  <c r="B8" i="4"/>
  <c r="B11" i="3"/>
  <c r="B10" i="3"/>
  <c r="B9" i="3"/>
  <c r="B8" i="3"/>
  <c r="C34" i="4" l="1"/>
  <c r="CC8" i="20" s="1"/>
  <c r="CS9" i="35" s="1"/>
  <c r="BS8" i="20"/>
  <c r="CG9" i="35" s="1"/>
  <c r="H45" i="3"/>
  <c r="D49" i="3" s="1"/>
  <c r="G30" i="4"/>
  <c r="H19" i="4"/>
  <c r="H17" i="4"/>
  <c r="H30" i="4" s="1"/>
  <c r="D34" i="4" s="1"/>
  <c r="CM8" i="20" l="1"/>
  <c r="B12" i="19"/>
  <c r="I45" i="3"/>
  <c r="E49" i="3" s="1"/>
  <c r="CM8" i="7" s="1"/>
  <c r="L13" i="19" l="1"/>
  <c r="M13" i="19"/>
  <c r="H13" i="19"/>
  <c r="I13" i="19"/>
  <c r="F13" i="19"/>
  <c r="G13" i="19"/>
  <c r="J13" i="19"/>
  <c r="K13" i="19"/>
  <c r="E13" i="19"/>
  <c r="DE9" i="35"/>
  <c r="CW8" i="20"/>
  <c r="DQ9" i="35" s="1"/>
  <c r="CW8" i="7"/>
  <c r="DK9" i="35" s="1"/>
  <c r="CY9" i="35"/>
  <c r="F49" i="3"/>
</calcChain>
</file>

<file path=xl/sharedStrings.xml><?xml version="1.0" encoding="utf-8"?>
<sst xmlns="http://schemas.openxmlformats.org/spreadsheetml/2006/main" count="1274" uniqueCount="171">
  <si>
    <t>1.基本情報</t>
    <rPh sb="2" eb="6">
      <t>キホンジョウホウ</t>
    </rPh>
    <phoneticPr fontId="3"/>
  </si>
  <si>
    <t>事業者</t>
    <phoneticPr fontId="3"/>
  </si>
  <si>
    <t>フリガナ</t>
    <phoneticPr fontId="3"/>
  </si>
  <si>
    <t>名称</t>
    <rPh sb="0" eb="2">
      <t>メイショウ</t>
    </rPh>
    <phoneticPr fontId="3"/>
  </si>
  <si>
    <t>事業者
所在地</t>
    <rPh sb="0" eb="3">
      <t>ジギョウシャ</t>
    </rPh>
    <rPh sb="4" eb="7">
      <t>ショザイチ</t>
    </rPh>
    <phoneticPr fontId="3"/>
  </si>
  <si>
    <t>〒</t>
    <phoneticPr fontId="3"/>
  </si>
  <si>
    <t>-</t>
    <phoneticPr fontId="7"/>
  </si>
  <si>
    <t>住所１（番地・住居番号まで）</t>
    <rPh sb="0" eb="2">
      <t>ジュウショ</t>
    </rPh>
    <rPh sb="4" eb="6">
      <t>バンチ</t>
    </rPh>
    <rPh sb="7" eb="9">
      <t>ジュウキョ</t>
    </rPh>
    <rPh sb="9" eb="11">
      <t>バンゴウ</t>
    </rPh>
    <phoneticPr fontId="3"/>
  </si>
  <si>
    <t>住所２（建物名等）</t>
    <rPh sb="0" eb="2">
      <t>ジュウショ</t>
    </rPh>
    <rPh sb="4" eb="6">
      <t>タテモノ</t>
    </rPh>
    <rPh sb="6" eb="7">
      <t>メイ</t>
    </rPh>
    <rPh sb="7" eb="8">
      <t>トウ</t>
    </rPh>
    <phoneticPr fontId="3"/>
  </si>
  <si>
    <t>事業者
代表者</t>
    <phoneticPr fontId="7"/>
  </si>
  <si>
    <t>職名</t>
    <rPh sb="0" eb="2">
      <t>ショクメイ</t>
    </rPh>
    <phoneticPr fontId="7"/>
  </si>
  <si>
    <t>氏名</t>
    <rPh sb="0" eb="2">
      <t>シメイ</t>
    </rPh>
    <phoneticPr fontId="7"/>
  </si>
  <si>
    <t>法人番号</t>
    <rPh sb="0" eb="4">
      <t>ホウジンバンゴウ</t>
    </rPh>
    <phoneticPr fontId="3"/>
  </si>
  <si>
    <t>書類作成
担当者</t>
    <phoneticPr fontId="7"/>
  </si>
  <si>
    <t>フリガナ</t>
    <phoneticPr fontId="7"/>
  </si>
  <si>
    <t>連絡先</t>
    <phoneticPr fontId="7"/>
  </si>
  <si>
    <t>電話番号</t>
    <rPh sb="0" eb="2">
      <t>デンワ</t>
    </rPh>
    <rPh sb="2" eb="4">
      <t>バンゴウ</t>
    </rPh>
    <phoneticPr fontId="7"/>
  </si>
  <si>
    <t>E-mail</t>
    <phoneticPr fontId="7"/>
  </si>
  <si>
    <t>事業所名</t>
    <rPh sb="0" eb="3">
      <t>ジギョウショ</t>
    </rPh>
    <rPh sb="3" eb="4">
      <t>メイ</t>
    </rPh>
    <phoneticPr fontId="3"/>
  </si>
  <si>
    <t>事業所所在地</t>
    <rPh sb="0" eb="3">
      <t>ジギョウショ</t>
    </rPh>
    <rPh sb="3" eb="6">
      <t>ショザイチ</t>
    </rPh>
    <phoneticPr fontId="3"/>
  </si>
  <si>
    <t>サービス種別</t>
    <rPh sb="4" eb="6">
      <t>シュベツ</t>
    </rPh>
    <phoneticPr fontId="3"/>
  </si>
  <si>
    <t>訪問介護</t>
    <rPh sb="0" eb="4">
      <t>ホウモンカイゴ</t>
    </rPh>
    <phoneticPr fontId="3"/>
  </si>
  <si>
    <t>区分</t>
    <rPh sb="0" eb="2">
      <t>クブン</t>
    </rPh>
    <phoneticPr fontId="3"/>
  </si>
  <si>
    <t>地域名</t>
    <rPh sb="0" eb="2">
      <t>チイキ</t>
    </rPh>
    <rPh sb="2" eb="3">
      <t>メイ</t>
    </rPh>
    <phoneticPr fontId="3"/>
  </si>
  <si>
    <t>令和　　　年　　　月　　　日</t>
    <phoneticPr fontId="3"/>
  </si>
  <si>
    <t>　美作市長　様</t>
    <phoneticPr fontId="3"/>
  </si>
  <si>
    <t>1.事業所情報</t>
    <rPh sb="2" eb="5">
      <t>ジギョウショ</t>
    </rPh>
    <rPh sb="5" eb="7">
      <t>ジョウホウ</t>
    </rPh>
    <phoneticPr fontId="3"/>
  </si>
  <si>
    <t>2.年間実施計画明細</t>
    <phoneticPr fontId="3"/>
  </si>
  <si>
    <t>地区名</t>
    <rPh sb="0" eb="2">
      <t>チク</t>
    </rPh>
    <rPh sb="2" eb="3">
      <t>メイ</t>
    </rPh>
    <phoneticPr fontId="3"/>
  </si>
  <si>
    <t>月間予定回数
(月平均回数)</t>
    <rPh sb="9" eb="11">
      <t>ヘイキン</t>
    </rPh>
    <rPh sb="11" eb="13">
      <t>カイスウ</t>
    </rPh>
    <phoneticPr fontId="3"/>
  </si>
  <si>
    <t>基本報酬
（月単位数）</t>
    <rPh sb="6" eb="7">
      <t>ツキ</t>
    </rPh>
    <rPh sb="7" eb="9">
      <t>タンイ</t>
    </rPh>
    <rPh sb="9" eb="10">
      <t>スウ</t>
    </rPh>
    <phoneticPr fontId="3"/>
  </si>
  <si>
    <t>合計</t>
    <rPh sb="0" eb="2">
      <t>ゴウケイ</t>
    </rPh>
    <phoneticPr fontId="3"/>
  </si>
  <si>
    <t>3.集計</t>
    <rPh sb="2" eb="4">
      <t>シュウケイ</t>
    </rPh>
    <phoneticPr fontId="3"/>
  </si>
  <si>
    <t>対象地区数</t>
    <rPh sb="0" eb="2">
      <t>タイショウ</t>
    </rPh>
    <rPh sb="2" eb="5">
      <t>チクスウ</t>
    </rPh>
    <phoneticPr fontId="3"/>
  </si>
  <si>
    <t>対象者数</t>
    <rPh sb="0" eb="3">
      <t>タイショウシャ</t>
    </rPh>
    <rPh sb="3" eb="4">
      <t>スウ</t>
    </rPh>
    <phoneticPr fontId="3"/>
  </si>
  <si>
    <t>被保険者番号</t>
    <rPh sb="0" eb="4">
      <t>ヒホケンシャ</t>
    </rPh>
    <rPh sb="4" eb="6">
      <t>バンゴウ</t>
    </rPh>
    <phoneticPr fontId="3"/>
  </si>
  <si>
    <t>サービス
提供回数</t>
    <phoneticPr fontId="3"/>
  </si>
  <si>
    <t>対象者数</t>
    <rPh sb="0" eb="2">
      <t>タイショウ</t>
    </rPh>
    <rPh sb="2" eb="3">
      <t>シャ</t>
    </rPh>
    <rPh sb="3" eb="4">
      <t>スウ</t>
    </rPh>
    <phoneticPr fontId="3"/>
  </si>
  <si>
    <t>サービス
提供回数</t>
    <rPh sb="5" eb="7">
      <t>テイキョウ</t>
    </rPh>
    <rPh sb="7" eb="9">
      <t>カイスウ</t>
    </rPh>
    <phoneticPr fontId="3"/>
  </si>
  <si>
    <t>補助申請額(月)</t>
    <phoneticPr fontId="3"/>
  </si>
  <si>
    <t>対象区分</t>
    <rPh sb="0" eb="2">
      <t>タイショウ</t>
    </rPh>
    <rPh sb="2" eb="4">
      <t>クブン</t>
    </rPh>
    <phoneticPr fontId="3"/>
  </si>
  <si>
    <t>対象サービス一覧</t>
  </si>
  <si>
    <t>訪問入浴介護</t>
    <rPh sb="0" eb="4">
      <t>ホウモンニュウヨク</t>
    </rPh>
    <rPh sb="4" eb="6">
      <t>カイゴ</t>
    </rPh>
    <phoneticPr fontId="3"/>
  </si>
  <si>
    <t>訪問看護</t>
    <rPh sb="0" eb="4">
      <t>ホウモンカンゴ</t>
    </rPh>
    <phoneticPr fontId="3"/>
  </si>
  <si>
    <t>訪問リハビリテーション</t>
    <rPh sb="0" eb="2">
      <t>ホウモン</t>
    </rPh>
    <phoneticPr fontId="3"/>
  </si>
  <si>
    <t>通所介護</t>
    <rPh sb="0" eb="2">
      <t>ツウショ</t>
    </rPh>
    <rPh sb="2" eb="4">
      <t>カイゴ</t>
    </rPh>
    <phoneticPr fontId="3"/>
  </si>
  <si>
    <t>通所リハビリテーション</t>
    <rPh sb="0" eb="2">
      <t>ツウショ</t>
    </rPh>
    <phoneticPr fontId="3"/>
  </si>
  <si>
    <t>地域密着型通所介護</t>
    <rPh sb="0" eb="9">
      <t>チイキミッチャクガタツウショカイゴ</t>
    </rPh>
    <phoneticPr fontId="3"/>
  </si>
  <si>
    <t>小規模多機能型居宅介護</t>
    <phoneticPr fontId="3"/>
  </si>
  <si>
    <t>対象者人数</t>
    <rPh sb="0" eb="3">
      <t>タイショウシャ</t>
    </rPh>
    <rPh sb="3" eb="5">
      <t>ニンズウ</t>
    </rPh>
    <phoneticPr fontId="3"/>
  </si>
  <si>
    <t>移動に片道20分以上の時間を要するサービス（特別地域加算対象地域内に居住する利用者を対象に行う場合）</t>
    <phoneticPr fontId="3"/>
  </si>
  <si>
    <t>移動に片道20分以上の時間を要するサービス（特別地域加算対象地域内に所在する事業者が中山間地域等に居住する利用者を対象に行う場合）</t>
    <phoneticPr fontId="3"/>
  </si>
  <si>
    <t>美作市中山間特別地域訪問介護サービス等支援事業　補助金所要額調</t>
    <rPh sb="0" eb="3">
      <t>ミマサカシ</t>
    </rPh>
    <rPh sb="3" eb="6">
      <t>チュウサンカン</t>
    </rPh>
    <rPh sb="6" eb="8">
      <t>トクベツ</t>
    </rPh>
    <rPh sb="8" eb="10">
      <t>チイキ</t>
    </rPh>
    <rPh sb="10" eb="12">
      <t>ホウモン</t>
    </rPh>
    <rPh sb="12" eb="14">
      <t>カイゴ</t>
    </rPh>
    <rPh sb="18" eb="19">
      <t>ナド</t>
    </rPh>
    <rPh sb="19" eb="21">
      <t>シエン</t>
    </rPh>
    <rPh sb="21" eb="23">
      <t>ジギョウ</t>
    </rPh>
    <rPh sb="24" eb="27">
      <t>ホジョキン</t>
    </rPh>
    <rPh sb="27" eb="29">
      <t>ショヨウ</t>
    </rPh>
    <rPh sb="29" eb="30">
      <t>ガク</t>
    </rPh>
    <rPh sb="30" eb="31">
      <t>チョウ</t>
    </rPh>
    <phoneticPr fontId="11"/>
  </si>
  <si>
    <t>事業者名</t>
    <rPh sb="0" eb="3">
      <t>ジギョウシャ</t>
    </rPh>
    <rPh sb="3" eb="4">
      <t>メイ</t>
    </rPh>
    <phoneticPr fontId="3"/>
  </si>
  <si>
    <t>地区数</t>
  </si>
  <si>
    <t>サービス
提供回数</t>
    <rPh sb="5" eb="9">
      <t>テイキョウカイスウ</t>
    </rPh>
    <phoneticPr fontId="3"/>
  </si>
  <si>
    <t>基準額</t>
    <rPh sb="0" eb="3">
      <t>キジュンガク</t>
    </rPh>
    <phoneticPr fontId="3"/>
  </si>
  <si>
    <t>補助金所要額</t>
    <rPh sb="0" eb="3">
      <t>ホジョキン</t>
    </rPh>
    <rPh sb="3" eb="6">
      <t>ショヨウガク</t>
    </rPh>
    <phoneticPr fontId="3"/>
  </si>
  <si>
    <t>（注）補助金所要額欄は、事業所ごとに千円未満の額を切り捨てた額を記入すること。　</t>
  </si>
  <si>
    <t>年間計画内訳</t>
    <rPh sb="0" eb="2">
      <t>ネンカン</t>
    </rPh>
    <rPh sb="2" eb="4">
      <t>ケイカク</t>
    </rPh>
    <rPh sb="4" eb="6">
      <t>ウチワケ</t>
    </rPh>
    <phoneticPr fontId="3"/>
  </si>
  <si>
    <t>対象人数</t>
    <rPh sb="0" eb="4">
      <t>タイショウニンズウ</t>
    </rPh>
    <phoneticPr fontId="3"/>
  </si>
  <si>
    <t>2. 実績内訳</t>
    <phoneticPr fontId="3"/>
  </si>
  <si>
    <t>４月</t>
    <rPh sb="1" eb="2">
      <t>ガツ</t>
    </rPh>
    <phoneticPr fontId="3"/>
  </si>
  <si>
    <t>５月</t>
  </si>
  <si>
    <t>６月</t>
  </si>
  <si>
    <t>７月</t>
  </si>
  <si>
    <t>８月</t>
  </si>
  <si>
    <t>９月</t>
  </si>
  <si>
    <t>１０月</t>
  </si>
  <si>
    <t>１１月</t>
  </si>
  <si>
    <t>１２月</t>
  </si>
  <si>
    <t>１月</t>
  </si>
  <si>
    <t>２月</t>
  </si>
  <si>
    <t>３月</t>
  </si>
  <si>
    <t>累積</t>
    <rPh sb="0" eb="2">
      <t>ルイセキ</t>
    </rPh>
    <phoneticPr fontId="3"/>
  </si>
  <si>
    <t>申請可否チェック</t>
    <rPh sb="2" eb="4">
      <t>カヒ</t>
    </rPh>
    <phoneticPr fontId="3"/>
  </si>
  <si>
    <t>美作市中山間特別地域訪問介護サービス等支援事業　年間実績報告</t>
    <rPh sb="0" eb="3">
      <t>ミマサカシ</t>
    </rPh>
    <rPh sb="3" eb="6">
      <t>チュウサンカン</t>
    </rPh>
    <rPh sb="6" eb="8">
      <t>トクベツ</t>
    </rPh>
    <rPh sb="8" eb="10">
      <t>チイキ</t>
    </rPh>
    <rPh sb="10" eb="12">
      <t>ホウモン</t>
    </rPh>
    <rPh sb="12" eb="14">
      <t>カイゴ</t>
    </rPh>
    <rPh sb="18" eb="19">
      <t>ナド</t>
    </rPh>
    <rPh sb="19" eb="21">
      <t>シエン</t>
    </rPh>
    <rPh sb="21" eb="23">
      <t>ジギョウ</t>
    </rPh>
    <rPh sb="24" eb="26">
      <t>ネンカン</t>
    </rPh>
    <rPh sb="26" eb="28">
      <t>ジッセキ</t>
    </rPh>
    <rPh sb="28" eb="30">
      <t>ホウコク</t>
    </rPh>
    <phoneticPr fontId="11"/>
  </si>
  <si>
    <t>年 間 実 施 計 画 （訪問リハビリテーション事業所用）</t>
    <rPh sb="13" eb="15">
      <t>ホウモン</t>
    </rPh>
    <rPh sb="24" eb="27">
      <t>ジギョウショ</t>
    </rPh>
    <rPh sb="27" eb="28">
      <t>ヨウ</t>
    </rPh>
    <phoneticPr fontId="3"/>
  </si>
  <si>
    <t>実 施 状 況 報 告 明 細 書 （訪問リハビリテーション事業所用）　令和８年４月分</t>
  </si>
  <si>
    <t>補助対象事業区分</t>
    <rPh sb="0" eb="2">
      <t>ホジョ</t>
    </rPh>
    <rPh sb="2" eb="4">
      <t>タイショウ</t>
    </rPh>
    <rPh sb="4" eb="6">
      <t>ジギョウ</t>
    </rPh>
    <rPh sb="6" eb="8">
      <t>クブン</t>
    </rPh>
    <phoneticPr fontId="3"/>
  </si>
  <si>
    <t>被保険者氏名</t>
  </si>
  <si>
    <t>事業所からの
利用者宅までの
距離（km）</t>
    <rPh sb="7" eb="10">
      <t>リヨウシャ</t>
    </rPh>
    <rPh sb="10" eb="11">
      <t>タク</t>
    </rPh>
    <phoneticPr fontId="3"/>
  </si>
  <si>
    <t>事業所からの
利用者宅までの
所要時間（分）</t>
    <rPh sb="0" eb="3">
      <t>ジギョウショ</t>
    </rPh>
    <rPh sb="15" eb="17">
      <t>ショヨウ</t>
    </rPh>
    <rPh sb="17" eb="19">
      <t>ジカン</t>
    </rPh>
    <rPh sb="20" eb="21">
      <t>フン</t>
    </rPh>
    <phoneticPr fontId="3"/>
  </si>
  <si>
    <t>基準額(月)</t>
    <rPh sb="0" eb="3">
      <t>キジュンガク</t>
    </rPh>
    <rPh sb="4" eb="5">
      <t>ツキ</t>
    </rPh>
    <phoneticPr fontId="3"/>
  </si>
  <si>
    <t>基準額(年)</t>
    <rPh sb="0" eb="3">
      <t>キジュンガク</t>
    </rPh>
    <rPh sb="4" eb="5">
      <t>ネン</t>
    </rPh>
    <phoneticPr fontId="3"/>
  </si>
  <si>
    <t>月間
予定回数</t>
    <phoneticPr fontId="3"/>
  </si>
  <si>
    <t>申請額
チェック</t>
    <rPh sb="0" eb="2">
      <t>シンセイ</t>
    </rPh>
    <rPh sb="2" eb="3">
      <t>ガク</t>
    </rPh>
    <phoneticPr fontId="3"/>
  </si>
  <si>
    <t>附表１－３</t>
  </si>
  <si>
    <t>附表１－１</t>
    <phoneticPr fontId="16"/>
  </si>
  <si>
    <t>交付申請額</t>
    <rPh sb="0" eb="2">
      <t>コウフ</t>
    </rPh>
    <rPh sb="2" eb="5">
      <t>シンセイガク</t>
    </rPh>
    <phoneticPr fontId="3"/>
  </si>
  <si>
    <t>基準額(月)</t>
    <phoneticPr fontId="3"/>
  </si>
  <si>
    <t>実 施 状 況 報 告 明 細 書 （訪問リハビリテーション事業所用）　令和８年５月分</t>
    <phoneticPr fontId="3"/>
  </si>
  <si>
    <t>実 施 状 況 報 告 明 細 書 （訪問リハビリテーション事業所用）　令和８年６月分</t>
    <phoneticPr fontId="3"/>
  </si>
  <si>
    <t>実 施 状 況 報 告 明 細 書 （訪問リハビリテーション事業所用）　令和８年７月分</t>
    <phoneticPr fontId="3"/>
  </si>
  <si>
    <t>実 施 状 況 報 告 明 細 書 （訪問リハビリテーション事業所用）　令和８年８月分</t>
    <phoneticPr fontId="3"/>
  </si>
  <si>
    <t>実 施 状 況 報 告 明 細 書 （訪問リハビリテーション事業所用）　令和８年９月分</t>
    <phoneticPr fontId="3"/>
  </si>
  <si>
    <t>実 施 状 況 報 告 明 細 書 （訪問リハビリテーション事業所用）　令和８年10月分</t>
    <phoneticPr fontId="3"/>
  </si>
  <si>
    <t>実 施 状 況 報 告 明 細 書 （訪問リハビリテーション事業所用）　令和８年11月分</t>
    <phoneticPr fontId="3"/>
  </si>
  <si>
    <t>実 施 状 況 報 告 明 細 書 （訪問リハビリテーション事業所用）　令和８年12月分</t>
    <phoneticPr fontId="3"/>
  </si>
  <si>
    <t>実 施 状 況 報 告 明 細 書 （訪問リハビリテーション事業所用）　令和９年１月分</t>
    <phoneticPr fontId="3"/>
  </si>
  <si>
    <t>実 施 状 況 報 告 明 細 書 （訪問リハビリテーション事業所用）　令和９年２月分</t>
    <phoneticPr fontId="3"/>
  </si>
  <si>
    <t>実 施 状 況 報 告 明 細 書 （訪問リハビリテーション事業所用）　令和９年３月分</t>
    <phoneticPr fontId="3"/>
  </si>
  <si>
    <t>附表3</t>
    <phoneticPr fontId="3"/>
  </si>
  <si>
    <t>実施状況集計表</t>
    <rPh sb="0" eb="4">
      <t>ジッシジョウキョウ</t>
    </rPh>
    <rPh sb="4" eb="7">
      <t>シュウケイヒョウ</t>
    </rPh>
    <phoneticPr fontId="3"/>
  </si>
  <si>
    <t>事業者名</t>
    <phoneticPr fontId="3"/>
  </si>
  <si>
    <t>実施状況集計（月ごと）</t>
    <rPh sb="0" eb="4">
      <t>ジッシジョウキョウ</t>
    </rPh>
    <rPh sb="4" eb="6">
      <t>シュウケイ</t>
    </rPh>
    <rPh sb="7" eb="8">
      <t>ツキ</t>
    </rPh>
    <phoneticPr fontId="3"/>
  </si>
  <si>
    <t>基準額</t>
    <rPh sb="0" eb="2">
      <t>キジュン</t>
    </rPh>
    <rPh sb="2" eb="3">
      <t>ガク</t>
    </rPh>
    <phoneticPr fontId="3"/>
  </si>
  <si>
    <t>附表５－１</t>
    <phoneticPr fontId="3"/>
  </si>
  <si>
    <t>補助対象事業区分</t>
    <rPh sb="0" eb="8">
      <t>ホジョタイショウジギョウクブン</t>
    </rPh>
    <phoneticPr fontId="3"/>
  </si>
  <si>
    <t>附表５－２</t>
    <phoneticPr fontId="3"/>
  </si>
  <si>
    <t>年間実績報告　内訳</t>
    <rPh sb="0" eb="2">
      <t>ネンカン</t>
    </rPh>
    <rPh sb="2" eb="4">
      <t>ジッセキ</t>
    </rPh>
    <rPh sb="4" eb="6">
      <t>ホウコク</t>
    </rPh>
    <rPh sb="7" eb="9">
      <t>ウチワケ</t>
    </rPh>
    <phoneticPr fontId="3"/>
  </si>
  <si>
    <t>附表４－１</t>
    <phoneticPr fontId="3"/>
  </si>
  <si>
    <t>美作市中山間特別地域訪問介護サービス等支援事業　補助金所要額変更調</t>
    <rPh sb="0" eb="3">
      <t>ミマサカシ</t>
    </rPh>
    <rPh sb="3" eb="6">
      <t>チュウサンカン</t>
    </rPh>
    <rPh sb="6" eb="8">
      <t>トクベツ</t>
    </rPh>
    <rPh sb="8" eb="10">
      <t>チイキ</t>
    </rPh>
    <rPh sb="10" eb="12">
      <t>ホウモン</t>
    </rPh>
    <rPh sb="12" eb="14">
      <t>カイゴ</t>
    </rPh>
    <rPh sb="18" eb="19">
      <t>ナド</t>
    </rPh>
    <rPh sb="19" eb="21">
      <t>シエン</t>
    </rPh>
    <rPh sb="21" eb="23">
      <t>ジギョウ</t>
    </rPh>
    <rPh sb="24" eb="27">
      <t>ホジョキン</t>
    </rPh>
    <rPh sb="27" eb="29">
      <t>ショヨウ</t>
    </rPh>
    <rPh sb="29" eb="30">
      <t>ガク</t>
    </rPh>
    <rPh sb="30" eb="32">
      <t>ヘンコウ</t>
    </rPh>
    <rPh sb="32" eb="33">
      <t>チョウ</t>
    </rPh>
    <phoneticPr fontId="11"/>
  </si>
  <si>
    <t>基準額</t>
  </si>
  <si>
    <t>補助金所要額</t>
    <phoneticPr fontId="3"/>
  </si>
  <si>
    <t>変更前</t>
    <rPh sb="0" eb="3">
      <t>ヘンコウマエ</t>
    </rPh>
    <phoneticPr fontId="3"/>
  </si>
  <si>
    <t>変更後</t>
    <rPh sb="0" eb="3">
      <t>ヘンコウゴ</t>
    </rPh>
    <phoneticPr fontId="3"/>
  </si>
  <si>
    <t>附表４－２</t>
    <phoneticPr fontId="3"/>
  </si>
  <si>
    <t>補助金所要額変更　内訳</t>
    <rPh sb="0" eb="3">
      <t>ホジョキン</t>
    </rPh>
    <rPh sb="3" eb="5">
      <t>ショヨウ</t>
    </rPh>
    <rPh sb="5" eb="6">
      <t>ガク</t>
    </rPh>
    <rPh sb="6" eb="8">
      <t>ヘンコウ</t>
    </rPh>
    <rPh sb="9" eb="11">
      <t>ウチワケ</t>
    </rPh>
    <phoneticPr fontId="3"/>
  </si>
  <si>
    <t>変更前</t>
    <rPh sb="0" eb="2">
      <t>ヘンコウ</t>
    </rPh>
    <rPh sb="2" eb="3">
      <t>マエ</t>
    </rPh>
    <phoneticPr fontId="3"/>
  </si>
  <si>
    <t>右手</t>
    <rPh sb="0" eb="2">
      <t>ミギテ</t>
    </rPh>
    <phoneticPr fontId="3"/>
  </si>
  <si>
    <t>滝</t>
    <rPh sb="0" eb="1">
      <t>タキ</t>
    </rPh>
    <phoneticPr fontId="3"/>
  </si>
  <si>
    <t>東吉田</t>
    <rPh sb="0" eb="1">
      <t>ヒガシ</t>
    </rPh>
    <rPh sb="1" eb="3">
      <t>ヨシダ</t>
    </rPh>
    <phoneticPr fontId="3"/>
  </si>
  <si>
    <t>海田</t>
    <rPh sb="0" eb="2">
      <t>カイタ</t>
    </rPh>
    <phoneticPr fontId="3"/>
  </si>
  <si>
    <t>北</t>
    <rPh sb="0" eb="1">
      <t>キタ</t>
    </rPh>
    <phoneticPr fontId="3"/>
  </si>
  <si>
    <t>真殿</t>
    <rPh sb="0" eb="2">
      <t>マトノ</t>
    </rPh>
    <phoneticPr fontId="3"/>
  </si>
  <si>
    <t>野形</t>
    <rPh sb="0" eb="1">
      <t>ノ</t>
    </rPh>
    <rPh sb="1" eb="2">
      <t>カタチ</t>
    </rPh>
    <phoneticPr fontId="3"/>
  </si>
  <si>
    <t>北原</t>
    <rPh sb="0" eb="2">
      <t>キタバラ</t>
    </rPh>
    <phoneticPr fontId="3"/>
  </si>
  <si>
    <t>万善</t>
    <rPh sb="0" eb="2">
      <t>マンゼン</t>
    </rPh>
    <phoneticPr fontId="3"/>
  </si>
  <si>
    <t>南</t>
    <rPh sb="0" eb="1">
      <t>ミナミ</t>
    </rPh>
    <phoneticPr fontId="3"/>
  </si>
  <si>
    <t>梶並</t>
    <rPh sb="0" eb="2">
      <t>カジナミ</t>
    </rPh>
    <phoneticPr fontId="3"/>
  </si>
  <si>
    <t>桂坪</t>
    <rPh sb="0" eb="2">
      <t>カツラツボ</t>
    </rPh>
    <phoneticPr fontId="3"/>
  </si>
  <si>
    <t>友野</t>
    <rPh sb="0" eb="1">
      <t>トモ</t>
    </rPh>
    <phoneticPr fontId="3"/>
  </si>
  <si>
    <t>国貞</t>
    <rPh sb="0" eb="2">
      <t>クニサダ</t>
    </rPh>
    <phoneticPr fontId="3"/>
  </si>
  <si>
    <t>滝宮</t>
    <rPh sb="0" eb="2">
      <t>タキノミヤ</t>
    </rPh>
    <phoneticPr fontId="3"/>
  </si>
  <si>
    <t>楮</t>
    <rPh sb="0" eb="1">
      <t>コウゾ</t>
    </rPh>
    <phoneticPr fontId="3"/>
  </si>
  <si>
    <t>笹岡</t>
    <rPh sb="0" eb="2">
      <t>ササオカ</t>
    </rPh>
    <phoneticPr fontId="3"/>
  </si>
  <si>
    <t>山口</t>
    <rPh sb="0" eb="2">
      <t>ヤマグチ</t>
    </rPh>
    <phoneticPr fontId="3"/>
  </si>
  <si>
    <t>鈴家</t>
    <rPh sb="0" eb="2">
      <t>スズケ</t>
    </rPh>
    <phoneticPr fontId="3"/>
  </si>
  <si>
    <t>東谷上</t>
    <rPh sb="0" eb="2">
      <t>ヒガシタニ</t>
    </rPh>
    <rPh sb="2" eb="3">
      <t>ウエ</t>
    </rPh>
    <phoneticPr fontId="3"/>
  </si>
  <si>
    <t>後山</t>
    <rPh sb="0" eb="2">
      <t>ウシロヤマ</t>
    </rPh>
    <phoneticPr fontId="3"/>
  </si>
  <si>
    <t>山外野</t>
    <rPh sb="0" eb="1">
      <t>ヤマ</t>
    </rPh>
    <rPh sb="1" eb="2">
      <t>ソト</t>
    </rPh>
    <phoneticPr fontId="3"/>
  </si>
  <si>
    <t>田渕</t>
    <rPh sb="0" eb="2">
      <t>タブチ</t>
    </rPh>
    <phoneticPr fontId="3"/>
  </si>
  <si>
    <t>東谷下</t>
    <rPh sb="0" eb="2">
      <t>ヒガシタニ</t>
    </rPh>
    <rPh sb="2" eb="3">
      <t>シタ</t>
    </rPh>
    <phoneticPr fontId="3"/>
  </si>
  <si>
    <t>太田</t>
    <rPh sb="0" eb="2">
      <t>オオタ</t>
    </rPh>
    <phoneticPr fontId="3"/>
  </si>
  <si>
    <t>大原</t>
    <rPh sb="0" eb="2">
      <t>オオハラ</t>
    </rPh>
    <phoneticPr fontId="3"/>
  </si>
  <si>
    <t>柿ケ原</t>
    <rPh sb="0" eb="3">
      <t>カキガハラ</t>
    </rPh>
    <phoneticPr fontId="3"/>
  </si>
  <si>
    <t>長谷内</t>
    <rPh sb="0" eb="3">
      <t>ハセウチ</t>
    </rPh>
    <phoneticPr fontId="3"/>
  </si>
  <si>
    <t>川東</t>
    <rPh sb="0" eb="2">
      <t>カワヒガシ</t>
    </rPh>
    <phoneticPr fontId="3"/>
  </si>
  <si>
    <t>猪臥</t>
    <rPh sb="0" eb="1">
      <t>イノシシ</t>
    </rPh>
    <rPh sb="1" eb="2">
      <t>フ</t>
    </rPh>
    <phoneticPr fontId="3"/>
  </si>
  <si>
    <t>尾谷</t>
    <rPh sb="0" eb="2">
      <t>オタニ</t>
    </rPh>
    <phoneticPr fontId="3"/>
  </si>
  <si>
    <t>馬形</t>
    <rPh sb="0" eb="1">
      <t>ウマ</t>
    </rPh>
    <rPh sb="1" eb="2">
      <t>カタチ</t>
    </rPh>
    <phoneticPr fontId="3"/>
  </si>
  <si>
    <t>中谷</t>
    <rPh sb="0" eb="2">
      <t>ナカタニ</t>
    </rPh>
    <phoneticPr fontId="3"/>
  </si>
  <si>
    <t>海内</t>
    <rPh sb="0" eb="2">
      <t>ミウチ</t>
    </rPh>
    <phoneticPr fontId="3"/>
  </si>
  <si>
    <t>上山</t>
    <rPh sb="0" eb="2">
      <t>ウエヤマ</t>
    </rPh>
    <phoneticPr fontId="3"/>
  </si>
  <si>
    <t>宗掛</t>
    <rPh sb="0" eb="2">
      <t>ムナカケ</t>
    </rPh>
    <phoneticPr fontId="3"/>
  </si>
  <si>
    <t>野原</t>
    <rPh sb="0" eb="2">
      <t>ノハラ</t>
    </rPh>
    <phoneticPr fontId="3"/>
  </si>
  <si>
    <t>平田</t>
    <rPh sb="0" eb="2">
      <t>ヒラタ</t>
    </rPh>
    <phoneticPr fontId="3"/>
  </si>
  <si>
    <t>中川</t>
    <rPh sb="0" eb="2">
      <t>ナカガワ</t>
    </rPh>
    <phoneticPr fontId="3"/>
  </si>
  <si>
    <t>川上</t>
    <rPh sb="0" eb="2">
      <t>カワカミ</t>
    </rPh>
    <phoneticPr fontId="3"/>
  </si>
  <si>
    <t>東青野</t>
    <rPh sb="0" eb="1">
      <t>ヒガシ</t>
    </rPh>
    <rPh sb="1" eb="2">
      <t>アオ</t>
    </rPh>
    <rPh sb="2" eb="3">
      <t>ノ</t>
    </rPh>
    <phoneticPr fontId="3"/>
  </si>
  <si>
    <t>巨勢</t>
    <rPh sb="0" eb="2">
      <t>コセ</t>
    </rPh>
    <phoneticPr fontId="3"/>
  </si>
  <si>
    <t>横尾</t>
    <rPh sb="0" eb="2">
      <t>ヨコオ</t>
    </rPh>
    <phoneticPr fontId="3"/>
  </si>
  <si>
    <t>特別地域加算対象地域一覧</t>
    <rPh sb="0" eb="2">
      <t>トクベツ</t>
    </rPh>
    <rPh sb="2" eb="4">
      <t>チイキ</t>
    </rPh>
    <rPh sb="4" eb="6">
      <t>カサン</t>
    </rPh>
    <rPh sb="6" eb="10">
      <t>タイショウチイキ</t>
    </rPh>
    <rPh sb="10" eb="12">
      <t>イチラン</t>
    </rPh>
    <phoneticPr fontId="3"/>
  </si>
  <si>
    <t>附表2</t>
  </si>
  <si>
    <t>事業所から
利用者宅までの
距離（km）</t>
    <rPh sb="6" eb="9">
      <t>リヨウシャ</t>
    </rPh>
    <rPh sb="9" eb="10">
      <t>タク</t>
    </rPh>
    <phoneticPr fontId="3"/>
  </si>
  <si>
    <t>事業所から
利用者宅までの
所要時間（分）</t>
    <rPh sb="0" eb="3">
      <t>ジギョウショ</t>
    </rPh>
    <rPh sb="14" eb="16">
      <t>ショヨウ</t>
    </rPh>
    <rPh sb="16" eb="18">
      <t>ジカン</t>
    </rPh>
    <rPh sb="19" eb="20">
      <t>フン</t>
    </rPh>
    <phoneticPr fontId="3"/>
  </si>
  <si>
    <t>基 本 情 報 入 力 シ ー ト （訪問リハビリテーション事業所用）</t>
    <phoneticPr fontId="3"/>
  </si>
  <si>
    <t>特別地域加算対象地域内に居住する利用者を対象に行う場合用</t>
    <rPh sb="27" eb="28">
      <t>ヨウ</t>
    </rPh>
    <phoneticPr fontId="3"/>
  </si>
  <si>
    <t>別表第1の1　区分1　移動に片道20分以上の時間を要するサービス（特別地域加算対象地域内に居住する利用者を対象に行う場合）</t>
    <rPh sb="0" eb="2">
      <t>ベッピョウ</t>
    </rPh>
    <rPh sb="2" eb="3">
      <t>ダイ</t>
    </rPh>
    <rPh sb="7" eb="9">
      <t>クブン</t>
    </rPh>
    <phoneticPr fontId="3"/>
  </si>
  <si>
    <t>附表１－２</t>
    <phoneticPr fontId="1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</si>
</sst>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游ゴシック"/>
      <family val="2"/>
      <scheme val="minor"/>
    </font>
    <font>
      <sz val="11"/>
      <color theme="1"/>
      <name val="游ゴシック"/>
      <family val="2"/>
      <scheme val="minor"/>
    </font>
    <font>
      <sz val="12"/>
      <color theme="1"/>
      <name val="BIZ UDPゴシック"/>
      <family val="3"/>
      <charset val="128"/>
    </font>
    <font>
      <sz val="6"/>
      <name val="游ゴシック"/>
      <family val="3"/>
      <charset val="128"/>
      <scheme val="minor"/>
    </font>
    <font>
      <sz val="16"/>
      <color theme="1"/>
      <name val="BIZ UDPゴシック"/>
      <family val="3"/>
      <charset val="128"/>
    </font>
    <font>
      <b/>
      <sz val="12"/>
      <color theme="1"/>
      <name val="BIZ UDPゴシック"/>
      <family val="3"/>
      <charset val="128"/>
    </font>
    <font>
      <sz val="11"/>
      <color theme="1"/>
      <name val="BIZ UDPゴシック"/>
      <family val="3"/>
      <charset val="128"/>
    </font>
    <font>
      <sz val="6"/>
      <name val="ＭＳ Ｐゴシック"/>
      <family val="3"/>
      <charset val="128"/>
    </font>
    <font>
      <b/>
      <sz val="16"/>
      <color theme="1"/>
      <name val="BIZ UDPゴシック"/>
      <family val="3"/>
      <charset val="128"/>
    </font>
    <font>
      <sz val="10"/>
      <name val="BIZ UDゴシック"/>
      <family val="3"/>
    </font>
    <font>
      <b/>
      <sz val="11"/>
      <name val="BIZ UDゴシック"/>
      <family val="3"/>
      <charset val="128"/>
    </font>
    <font>
      <sz val="6"/>
      <name val="ＭＳ Ｐゴシック"/>
      <family val="3"/>
    </font>
    <font>
      <sz val="11"/>
      <name val="BIZ UDゴシック"/>
      <family val="3"/>
    </font>
    <font>
      <b/>
      <sz val="10"/>
      <name val="BIZ UDゴシック"/>
      <family val="3"/>
      <charset val="128"/>
    </font>
    <font>
      <sz val="10"/>
      <color theme="1"/>
      <name val="BIZ UDPゴシック"/>
      <family val="3"/>
      <charset val="128"/>
    </font>
    <font>
      <sz val="12"/>
      <name val="BIZ UDPゴシック"/>
      <family val="3"/>
      <charset val="128"/>
    </font>
    <font>
      <sz val="6"/>
      <name val="游ゴシック"/>
      <family val="2"/>
      <charset val="128"/>
      <scheme val="minor"/>
    </font>
    <font>
      <b/>
      <sz val="10"/>
      <color theme="1"/>
      <name val="BIZ UDPゴシック"/>
      <family val="3"/>
      <charset val="128"/>
    </font>
    <font>
      <sz val="9"/>
      <color rgb="FF141414"/>
      <name val="BIZ UDPゴシック"/>
      <family val="3"/>
      <charset val="128"/>
    </font>
    <font>
      <sz val="8"/>
      <color theme="1"/>
      <name val="BIZ UDPゴシック"/>
      <family val="3"/>
      <charset val="128"/>
    </font>
    <font>
      <sz val="8"/>
      <name val="BIZ UDPゴシック"/>
      <family val="3"/>
      <charset val="128"/>
    </font>
  </fonts>
  <fills count="3">
    <fill>
      <patternFill patternType="none"/>
    </fill>
    <fill>
      <patternFill patternType="gray125"/>
    </fill>
    <fill>
      <patternFill patternType="solid">
        <fgColor rgb="FFCAEDFB"/>
        <bgColor indexed="64"/>
      </patternFill>
    </fill>
  </fills>
  <borders count="27">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double">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double">
        <color indexed="64"/>
      </left>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s>
  <cellStyleXfs count="2">
    <xf numFmtId="0" fontId="0" fillId="0" borderId="0"/>
    <xf numFmtId="38" fontId="1" fillId="0" borderId="0" applyFont="0" applyFill="0" applyBorder="0" applyAlignment="0" applyProtection="0">
      <alignment vertical="center"/>
    </xf>
  </cellStyleXfs>
  <cellXfs count="178">
    <xf numFmtId="0" fontId="0" fillId="0" borderId="0" xfId="0"/>
    <xf numFmtId="0" fontId="6" fillId="0" borderId="0" xfId="0" applyFont="1" applyAlignment="1">
      <alignment vertical="center"/>
    </xf>
    <xf numFmtId="0" fontId="6" fillId="0" borderId="8" xfId="0" applyFont="1" applyBorder="1" applyAlignment="1">
      <alignment vertical="center"/>
    </xf>
    <xf numFmtId="0" fontId="9" fillId="0" borderId="0" xfId="0" applyFont="1" applyAlignment="1">
      <alignment vertical="center"/>
    </xf>
    <xf numFmtId="0" fontId="12" fillId="0" borderId="0" xfId="0" applyFont="1" applyAlignment="1">
      <alignment horizontal="center" vertical="center"/>
    </xf>
    <xf numFmtId="0" fontId="9" fillId="0" borderId="0" xfId="0" applyFont="1" applyAlignment="1">
      <alignment horizontal="right" vertical="center"/>
    </xf>
    <xf numFmtId="0" fontId="13" fillId="0" borderId="0" xfId="0" applyFont="1" applyAlignment="1">
      <alignment horizontal="left" vertical="center"/>
    </xf>
    <xf numFmtId="0" fontId="14" fillId="0" borderId="8" xfId="0" applyFont="1" applyBorder="1" applyAlignment="1">
      <alignment horizontal="center" vertical="center"/>
    </xf>
    <xf numFmtId="0" fontId="14" fillId="0" borderId="0" xfId="0" applyFont="1" applyAlignment="1">
      <alignment vertical="center"/>
    </xf>
    <xf numFmtId="0" fontId="14" fillId="0" borderId="8" xfId="0" applyFont="1" applyBorder="1" applyAlignment="1">
      <alignment vertical="center"/>
    </xf>
    <xf numFmtId="38" fontId="14" fillId="0" borderId="8" xfId="0" applyNumberFormat="1" applyFont="1" applyBorder="1" applyAlignment="1">
      <alignment vertical="center" shrinkToFit="1"/>
    </xf>
    <xf numFmtId="0" fontId="17" fillId="0" borderId="8" xfId="0" applyFont="1" applyBorder="1" applyAlignment="1">
      <alignment horizontal="center" vertical="center"/>
    </xf>
    <xf numFmtId="0" fontId="18" fillId="0" borderId="0" xfId="0" applyFont="1"/>
    <xf numFmtId="0" fontId="18" fillId="0" borderId="0" xfId="0" applyFont="1" applyAlignment="1">
      <alignment horizontal="left" vertical="center"/>
    </xf>
    <xf numFmtId="38" fontId="9" fillId="0" borderId="0" xfId="0" applyNumberFormat="1" applyFont="1" applyAlignment="1">
      <alignment vertical="center"/>
    </xf>
    <xf numFmtId="0" fontId="9" fillId="0" borderId="11" xfId="0" applyFont="1" applyBorder="1" applyAlignment="1">
      <alignment vertical="center"/>
    </xf>
    <xf numFmtId="0" fontId="9" fillId="0" borderId="11" xfId="0" applyFont="1" applyBorder="1" applyAlignment="1">
      <alignment horizontal="center" vertical="center"/>
    </xf>
    <xf numFmtId="0" fontId="9" fillId="0" borderId="0" xfId="0" applyFont="1" applyAlignment="1">
      <alignment horizontal="center" vertical="center"/>
    </xf>
    <xf numFmtId="38" fontId="9" fillId="0" borderId="11" xfId="1" applyFont="1" applyBorder="1" applyAlignment="1">
      <alignment vertical="center"/>
    </xf>
    <xf numFmtId="38" fontId="9" fillId="0" borderId="0" xfId="1" applyFont="1" applyBorder="1" applyAlignment="1">
      <alignment vertical="center"/>
    </xf>
    <xf numFmtId="0" fontId="2" fillId="0" borderId="8" xfId="0" applyFont="1" applyFill="1" applyBorder="1" applyAlignment="1">
      <alignment horizontal="center" vertical="center"/>
    </xf>
    <xf numFmtId="0" fontId="2" fillId="0" borderId="0" xfId="0" applyFont="1" applyFill="1" applyAlignment="1">
      <alignment horizontal="center" vertical="center"/>
    </xf>
    <xf numFmtId="0" fontId="2" fillId="0" borderId="0" xfId="0" applyFont="1" applyFill="1" applyAlignment="1">
      <alignment horizontal="left" vertical="center"/>
    </xf>
    <xf numFmtId="49" fontId="6" fillId="0" borderId="1" xfId="0" applyNumberFormat="1" applyFont="1" applyFill="1" applyBorder="1" applyAlignment="1">
      <alignment horizontal="center" vertical="center"/>
    </xf>
    <xf numFmtId="0" fontId="2" fillId="0" borderId="0" xfId="0" applyFont="1" applyFill="1" applyAlignment="1">
      <alignment vertical="center"/>
    </xf>
    <xf numFmtId="0" fontId="6" fillId="0" borderId="0" xfId="0" applyFont="1" applyFill="1" applyAlignment="1">
      <alignment vertical="center"/>
    </xf>
    <xf numFmtId="0" fontId="6" fillId="0" borderId="8" xfId="0" applyFont="1" applyFill="1" applyBorder="1" applyAlignment="1">
      <alignment vertical="center"/>
    </xf>
    <xf numFmtId="0" fontId="6" fillId="0" borderId="8" xfId="0" applyFont="1" applyFill="1" applyBorder="1" applyAlignment="1">
      <alignment horizontal="center" vertical="center" wrapText="1"/>
    </xf>
    <xf numFmtId="0" fontId="5" fillId="0" borderId="0" xfId="0" applyFont="1" applyFill="1" applyAlignment="1">
      <alignment horizontal="left" vertical="center"/>
    </xf>
    <xf numFmtId="0" fontId="2" fillId="0" borderId="8" xfId="0" applyFont="1" applyFill="1" applyBorder="1" applyAlignment="1">
      <alignment vertical="center"/>
    </xf>
    <xf numFmtId="0" fontId="5" fillId="0" borderId="0" xfId="0" applyFont="1" applyFill="1" applyAlignment="1">
      <alignment vertical="center"/>
    </xf>
    <xf numFmtId="0" fontId="2" fillId="0" borderId="8" xfId="0" applyFont="1" applyFill="1" applyBorder="1" applyAlignment="1">
      <alignment horizontal="center" vertical="center" wrapText="1"/>
    </xf>
    <xf numFmtId="38" fontId="2" fillId="0" borderId="8" xfId="1" applyFont="1" applyFill="1" applyBorder="1" applyAlignment="1">
      <alignment vertical="center"/>
    </xf>
    <xf numFmtId="38" fontId="2" fillId="0" borderId="8" xfId="0" applyNumberFormat="1" applyFont="1" applyFill="1" applyBorder="1" applyAlignment="1">
      <alignment vertical="center"/>
    </xf>
    <xf numFmtId="0" fontId="5" fillId="0" borderId="8" xfId="0" applyFont="1" applyFill="1" applyBorder="1" applyAlignment="1">
      <alignment horizontal="center" vertical="center"/>
    </xf>
    <xf numFmtId="0" fontId="5" fillId="0" borderId="8" xfId="0" applyFont="1" applyFill="1" applyBorder="1" applyAlignment="1">
      <alignment horizontal="center" vertical="center" wrapText="1"/>
    </xf>
    <xf numFmtId="0" fontId="5" fillId="0" borderId="8" xfId="0" applyFont="1" applyFill="1" applyBorder="1" applyAlignment="1">
      <alignment vertical="center"/>
    </xf>
    <xf numFmtId="38" fontId="5" fillId="0" borderId="8" xfId="0" applyNumberFormat="1" applyFont="1" applyFill="1" applyBorder="1" applyAlignment="1">
      <alignment vertical="center"/>
    </xf>
    <xf numFmtId="0" fontId="9" fillId="0" borderId="0" xfId="0" applyFont="1" applyAlignment="1">
      <alignment vertical="center" shrinkToFit="1"/>
    </xf>
    <xf numFmtId="0" fontId="2" fillId="2" borderId="8" xfId="0" applyFont="1" applyFill="1" applyBorder="1" applyAlignment="1" applyProtection="1">
      <alignment horizontal="center" vertical="center"/>
      <protection locked="0"/>
    </xf>
    <xf numFmtId="0" fontId="15" fillId="2" borderId="8" xfId="0" applyFont="1" applyFill="1" applyBorder="1" applyAlignment="1" applyProtection="1">
      <alignment horizontal="center" vertical="center"/>
      <protection locked="0"/>
    </xf>
    <xf numFmtId="0" fontId="2" fillId="2" borderId="8" xfId="0" applyFont="1" applyFill="1" applyBorder="1" applyAlignment="1" applyProtection="1">
      <alignment horizontal="right" vertical="center"/>
      <protection locked="0"/>
    </xf>
    <xf numFmtId="0" fontId="2" fillId="0" borderId="0" xfId="0" applyFont="1" applyAlignment="1">
      <alignment horizontal="center" vertical="center"/>
    </xf>
    <xf numFmtId="0" fontId="2" fillId="0" borderId="8" xfId="0" applyFont="1" applyBorder="1" applyAlignment="1">
      <alignment horizontal="left" vertical="center"/>
    </xf>
    <xf numFmtId="0" fontId="2" fillId="0" borderId="8" xfId="0" applyFont="1" applyBorder="1" applyAlignment="1">
      <alignment vertical="center" shrinkToFit="1"/>
    </xf>
    <xf numFmtId="0" fontId="2" fillId="0" borderId="8" xfId="0" applyFont="1" applyFill="1" applyBorder="1" applyAlignment="1">
      <alignment horizontal="left" vertical="center"/>
    </xf>
    <xf numFmtId="0" fontId="2" fillId="2" borderId="8" xfId="0" applyFont="1" applyFill="1" applyBorder="1" applyAlignment="1" applyProtection="1">
      <alignment vertical="center"/>
      <protection locked="0"/>
    </xf>
    <xf numFmtId="0" fontId="2" fillId="0" borderId="8" xfId="0" applyFont="1" applyFill="1" applyBorder="1" applyAlignment="1">
      <alignment horizontal="left" vertical="center" wrapText="1"/>
    </xf>
    <xf numFmtId="0" fontId="2" fillId="2" borderId="8" xfId="0" applyFont="1" applyFill="1" applyBorder="1" applyAlignment="1" applyProtection="1">
      <alignment vertical="center" wrapText="1"/>
      <protection locked="0"/>
    </xf>
    <xf numFmtId="0" fontId="2" fillId="0" borderId="8" xfId="0" applyFont="1" applyFill="1" applyBorder="1" applyAlignment="1">
      <alignment vertical="center"/>
    </xf>
    <xf numFmtId="0" fontId="2" fillId="0" borderId="2" xfId="0" applyFont="1" applyFill="1" applyBorder="1" applyAlignment="1">
      <alignment horizontal="left" vertical="center" wrapText="1" shrinkToFit="1"/>
    </xf>
    <xf numFmtId="0" fontId="2" fillId="0" borderId="3" xfId="0" applyFont="1" applyFill="1" applyBorder="1" applyAlignment="1">
      <alignment horizontal="left" vertical="center" wrapText="1" shrinkToFit="1"/>
    </xf>
    <xf numFmtId="0" fontId="2" fillId="0" borderId="4" xfId="0" applyFont="1" applyFill="1" applyBorder="1" applyAlignment="1">
      <alignment horizontal="left" vertical="center" wrapText="1" shrinkToFit="1"/>
    </xf>
    <xf numFmtId="0" fontId="2" fillId="0" borderId="9" xfId="0" applyFont="1" applyFill="1" applyBorder="1" applyAlignment="1">
      <alignment horizontal="left" vertical="center" wrapText="1" shrinkToFit="1"/>
    </xf>
    <xf numFmtId="0" fontId="2" fillId="0" borderId="1" xfId="0" applyFont="1" applyFill="1" applyBorder="1" applyAlignment="1">
      <alignment horizontal="left" vertical="center" wrapText="1" shrinkToFit="1"/>
    </xf>
    <xf numFmtId="0" fontId="2" fillId="0" borderId="10" xfId="0" applyFont="1" applyFill="1" applyBorder="1" applyAlignment="1">
      <alignment horizontal="left" vertical="center" wrapText="1" shrinkToFit="1"/>
    </xf>
    <xf numFmtId="0" fontId="2" fillId="0" borderId="5" xfId="0" applyFont="1" applyFill="1" applyBorder="1" applyAlignment="1">
      <alignment horizontal="left" vertical="center"/>
    </xf>
    <xf numFmtId="0" fontId="2" fillId="0" borderId="6" xfId="0" applyFont="1" applyFill="1" applyBorder="1" applyAlignment="1">
      <alignment horizontal="left" vertical="center"/>
    </xf>
    <xf numFmtId="0" fontId="2" fillId="0" borderId="7" xfId="0" applyFont="1" applyFill="1" applyBorder="1" applyAlignment="1">
      <alignment horizontal="left" vertical="center"/>
    </xf>
    <xf numFmtId="0" fontId="2" fillId="2" borderId="8" xfId="0" applyFont="1" applyFill="1" applyBorder="1" applyAlignment="1" applyProtection="1">
      <alignment horizontal="left" vertical="center"/>
      <protection locked="0"/>
    </xf>
    <xf numFmtId="0" fontId="2" fillId="0" borderId="2" xfId="0" applyFont="1" applyFill="1" applyBorder="1" applyAlignment="1">
      <alignment horizontal="left" vertical="center"/>
    </xf>
    <xf numFmtId="0" fontId="2" fillId="0" borderId="3" xfId="0" applyFont="1" applyFill="1" applyBorder="1" applyAlignment="1">
      <alignment horizontal="left" vertical="center"/>
    </xf>
    <xf numFmtId="0" fontId="2" fillId="0" borderId="4" xfId="0" applyFont="1" applyFill="1" applyBorder="1" applyAlignment="1">
      <alignment horizontal="left" vertical="center"/>
    </xf>
    <xf numFmtId="0" fontId="2" fillId="0" borderId="9" xfId="0" applyFont="1" applyFill="1" applyBorder="1" applyAlignment="1">
      <alignment horizontal="left" vertical="center"/>
    </xf>
    <xf numFmtId="0" fontId="2" fillId="0" borderId="1" xfId="0" applyFont="1" applyFill="1" applyBorder="1" applyAlignment="1">
      <alignment horizontal="left" vertical="center"/>
    </xf>
    <xf numFmtId="0" fontId="2" fillId="0" borderId="10" xfId="0" applyFont="1" applyFill="1" applyBorder="1" applyAlignment="1">
      <alignment horizontal="left" vertical="center"/>
    </xf>
    <xf numFmtId="0" fontId="2" fillId="2" borderId="8" xfId="0" applyFont="1" applyFill="1" applyBorder="1" applyAlignment="1" applyProtection="1">
      <alignment horizontal="left" vertical="center" wrapText="1"/>
      <protection locked="0"/>
    </xf>
    <xf numFmtId="0" fontId="2" fillId="0" borderId="2" xfId="0" applyFont="1" applyFill="1" applyBorder="1" applyAlignment="1">
      <alignment horizontal="left" vertical="center" wrapText="1"/>
    </xf>
    <xf numFmtId="0" fontId="2" fillId="0" borderId="3" xfId="0" applyFont="1" applyFill="1" applyBorder="1" applyAlignment="1">
      <alignment horizontal="left" vertical="center" wrapText="1"/>
    </xf>
    <xf numFmtId="0" fontId="2" fillId="0" borderId="4" xfId="0" applyFont="1" applyFill="1" applyBorder="1" applyAlignment="1">
      <alignment horizontal="left" vertical="center" wrapText="1"/>
    </xf>
    <xf numFmtId="0" fontId="2" fillId="0" borderId="11" xfId="0" applyFont="1" applyFill="1" applyBorder="1" applyAlignment="1">
      <alignment horizontal="left" vertical="center" wrapText="1"/>
    </xf>
    <xf numFmtId="0" fontId="2" fillId="0" borderId="0" xfId="0" applyFont="1" applyFill="1" applyAlignment="1">
      <alignment horizontal="left" vertical="center" wrapText="1"/>
    </xf>
    <xf numFmtId="0" fontId="2" fillId="0" borderId="12" xfId="0" applyFont="1" applyFill="1" applyBorder="1" applyAlignment="1">
      <alignment horizontal="left" vertical="center" wrapText="1"/>
    </xf>
    <xf numFmtId="0" fontId="2" fillId="0" borderId="9" xfId="0" applyFont="1" applyFill="1" applyBorder="1" applyAlignment="1">
      <alignment horizontal="left" vertical="center" wrapText="1"/>
    </xf>
    <xf numFmtId="0" fontId="2" fillId="0" borderId="1" xfId="0" applyFont="1" applyFill="1" applyBorder="1" applyAlignment="1">
      <alignment horizontal="left" vertical="center" wrapText="1"/>
    </xf>
    <xf numFmtId="0" fontId="2" fillId="0" borderId="10" xfId="0" applyFont="1" applyFill="1" applyBorder="1" applyAlignment="1">
      <alignment horizontal="left" vertical="center" wrapText="1"/>
    </xf>
    <xf numFmtId="49" fontId="6" fillId="2" borderId="8" xfId="0" applyNumberFormat="1" applyFont="1" applyFill="1" applyBorder="1" applyAlignment="1" applyProtection="1">
      <alignment horizontal="center" vertical="center"/>
      <protection locked="0"/>
    </xf>
    <xf numFmtId="49" fontId="6" fillId="2" borderId="8" xfId="0" quotePrefix="1" applyNumberFormat="1" applyFont="1" applyFill="1" applyBorder="1" applyAlignment="1" applyProtection="1">
      <alignment horizontal="center" vertical="center"/>
      <protection locked="0"/>
    </xf>
    <xf numFmtId="0" fontId="2" fillId="0" borderId="5" xfId="0" applyFont="1" applyFill="1" applyBorder="1" applyAlignment="1">
      <alignment horizontal="left" vertical="center" wrapText="1"/>
    </xf>
    <xf numFmtId="0" fontId="2" fillId="0" borderId="6" xfId="0" applyFont="1" applyFill="1" applyBorder="1" applyAlignment="1">
      <alignment horizontal="left" vertical="center" wrapText="1"/>
    </xf>
    <xf numFmtId="0" fontId="2" fillId="0" borderId="7" xfId="0" applyFont="1" applyFill="1" applyBorder="1" applyAlignment="1">
      <alignment horizontal="left" vertical="center" wrapText="1"/>
    </xf>
    <xf numFmtId="0" fontId="4" fillId="0" borderId="0" xfId="0" applyFont="1" applyFill="1" applyAlignment="1">
      <alignment horizontal="center" vertical="center"/>
    </xf>
    <xf numFmtId="0" fontId="5" fillId="0" borderId="1" xfId="0" applyFont="1" applyFill="1" applyBorder="1" applyAlignment="1">
      <alignment horizontal="left" vertical="center"/>
    </xf>
    <xf numFmtId="0" fontId="2" fillId="0" borderId="0" xfId="0" applyFont="1" applyFill="1" applyAlignment="1">
      <alignment horizontal="left" vertical="center"/>
    </xf>
    <xf numFmtId="0" fontId="4" fillId="0" borderId="0" xfId="0" applyFont="1" applyAlignment="1">
      <alignment horizontal="center" vertical="center" wrapText="1" shrinkToFit="1"/>
    </xf>
    <xf numFmtId="0" fontId="2" fillId="2" borderId="0" xfId="0" applyFont="1" applyFill="1" applyAlignment="1" applyProtection="1">
      <alignment horizontal="right" vertical="center"/>
      <protection locked="0"/>
    </xf>
    <xf numFmtId="0" fontId="2" fillId="0" borderId="5" xfId="0" applyFont="1" applyFill="1" applyBorder="1" applyAlignment="1">
      <alignment horizontal="center" vertical="center"/>
    </xf>
    <xf numFmtId="0" fontId="2" fillId="0" borderId="6" xfId="0" applyFont="1" applyFill="1" applyBorder="1" applyAlignment="1">
      <alignment horizontal="center" vertical="center"/>
    </xf>
    <xf numFmtId="0" fontId="2" fillId="0" borderId="7" xfId="0" applyFont="1" applyFill="1" applyBorder="1" applyAlignment="1">
      <alignment horizontal="center" vertical="center"/>
    </xf>
    <xf numFmtId="0" fontId="8" fillId="0" borderId="0" xfId="0" applyFont="1" applyFill="1" applyAlignment="1">
      <alignment horizontal="center" vertical="center"/>
    </xf>
    <xf numFmtId="0" fontId="2" fillId="0" borderId="8" xfId="0" applyFont="1" applyFill="1" applyBorder="1" applyAlignment="1">
      <alignment horizontal="left" vertical="center" shrinkToFit="1"/>
    </xf>
    <xf numFmtId="0" fontId="14" fillId="0" borderId="8"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8" xfId="0" applyFont="1" applyBorder="1" applyAlignment="1">
      <alignment horizontal="center" vertical="center" wrapText="1" shrinkToFit="1"/>
    </xf>
    <xf numFmtId="0" fontId="9" fillId="0" borderId="5" xfId="0" applyFont="1" applyBorder="1" applyAlignment="1">
      <alignment horizontal="center" vertical="center" wrapText="1" shrinkToFit="1"/>
    </xf>
    <xf numFmtId="0" fontId="14" fillId="0" borderId="15" xfId="0" applyFont="1" applyBorder="1" applyAlignment="1">
      <alignment horizontal="center" vertical="center" shrinkToFit="1"/>
    </xf>
    <xf numFmtId="38" fontId="9" fillId="0" borderId="8" xfId="1" applyFont="1" applyFill="1" applyBorder="1" applyAlignment="1">
      <alignment horizontal="center" vertical="center" shrinkToFit="1"/>
    </xf>
    <xf numFmtId="38" fontId="14" fillId="0" borderId="14" xfId="1" applyFont="1" applyFill="1" applyBorder="1" applyAlignment="1">
      <alignment horizontal="center" vertical="center" shrinkToFit="1"/>
    </xf>
    <xf numFmtId="38" fontId="14" fillId="0" borderId="6" xfId="1" applyFont="1" applyFill="1" applyBorder="1" applyAlignment="1">
      <alignment horizontal="center" vertical="center" shrinkToFit="1"/>
    </xf>
    <xf numFmtId="38" fontId="14" fillId="0" borderId="7" xfId="1" applyFont="1" applyFill="1" applyBorder="1" applyAlignment="1">
      <alignment horizontal="center" vertical="center" shrinkToFit="1"/>
    </xf>
    <xf numFmtId="38" fontId="9" fillId="0" borderId="5" xfId="1" applyFont="1" applyFill="1" applyBorder="1" applyAlignment="1">
      <alignment horizontal="center" vertical="center" shrinkToFit="1"/>
    </xf>
    <xf numFmtId="38" fontId="9" fillId="0" borderId="17" xfId="1" applyFont="1" applyFill="1" applyBorder="1" applyAlignment="1">
      <alignment horizontal="center" vertical="center" shrinkToFit="1"/>
    </xf>
    <xf numFmtId="38" fontId="9" fillId="0" borderId="9" xfId="1" applyFont="1" applyBorder="1" applyAlignment="1">
      <alignment horizontal="center" vertical="center" shrinkToFit="1"/>
    </xf>
    <xf numFmtId="38" fontId="9" fillId="0" borderId="1" xfId="1" applyFont="1" applyBorder="1" applyAlignment="1">
      <alignment horizontal="center" vertical="center" shrinkToFit="1"/>
    </xf>
    <xf numFmtId="38" fontId="9" fillId="0" borderId="10" xfId="1" applyFont="1" applyBorder="1" applyAlignment="1">
      <alignment horizontal="center" vertical="center" shrinkToFit="1"/>
    </xf>
    <xf numFmtId="38" fontId="9" fillId="0" borderId="18" xfId="1" applyFont="1" applyFill="1" applyBorder="1" applyAlignment="1">
      <alignment horizontal="center" vertical="center" shrinkToFit="1"/>
    </xf>
    <xf numFmtId="38" fontId="9" fillId="0" borderId="19" xfId="1" applyFont="1" applyFill="1" applyBorder="1" applyAlignment="1">
      <alignment horizontal="center" vertical="center" shrinkToFit="1"/>
    </xf>
    <xf numFmtId="38" fontId="14" fillId="0" borderId="23" xfId="1" applyFont="1" applyFill="1" applyBorder="1" applyAlignment="1">
      <alignment horizontal="center" vertical="center" shrinkToFit="1"/>
    </xf>
    <xf numFmtId="38" fontId="14" fillId="0" borderId="21" xfId="1" applyFont="1" applyFill="1" applyBorder="1" applyAlignment="1">
      <alignment horizontal="center" vertical="center" shrinkToFit="1"/>
    </xf>
    <xf numFmtId="38" fontId="14" fillId="0" borderId="22" xfId="1" applyFont="1" applyFill="1" applyBorder="1" applyAlignment="1">
      <alignment horizontal="center" vertical="center" shrinkToFit="1"/>
    </xf>
    <xf numFmtId="0" fontId="9" fillId="0" borderId="1" xfId="0" applyFont="1" applyBorder="1" applyAlignment="1">
      <alignment horizontal="center" vertical="center"/>
    </xf>
    <xf numFmtId="0" fontId="9" fillId="0" borderId="1" xfId="0" applyFont="1" applyBorder="1" applyAlignment="1">
      <alignment horizontal="left" vertical="center" shrinkToFit="1"/>
    </xf>
    <xf numFmtId="0" fontId="9" fillId="0" borderId="6" xfId="0" applyFont="1" applyBorder="1" applyAlignment="1">
      <alignment horizontal="center" vertical="center"/>
    </xf>
    <xf numFmtId="0" fontId="14" fillId="0" borderId="14" xfId="0" applyFont="1" applyBorder="1" applyAlignment="1">
      <alignment horizontal="center" vertical="center"/>
    </xf>
    <xf numFmtId="0" fontId="14" fillId="0" borderId="6" xfId="0" applyFont="1" applyBorder="1" applyAlignment="1">
      <alignment horizontal="center" vertical="center"/>
    </xf>
    <xf numFmtId="0" fontId="14" fillId="0" borderId="7" xfId="0" applyFont="1" applyBorder="1" applyAlignment="1">
      <alignment horizontal="center" vertical="center"/>
    </xf>
    <xf numFmtId="38" fontId="9" fillId="0" borderId="6" xfId="1" applyFont="1" applyFill="1" applyBorder="1" applyAlignment="1">
      <alignment horizontal="center" vertical="center" shrinkToFit="1"/>
    </xf>
    <xf numFmtId="38" fontId="9" fillId="0" borderId="7" xfId="1" applyFont="1" applyFill="1" applyBorder="1" applyAlignment="1">
      <alignment horizontal="center" vertical="center" shrinkToFit="1"/>
    </xf>
    <xf numFmtId="0" fontId="14" fillId="0" borderId="14" xfId="0" applyFont="1" applyBorder="1" applyAlignment="1">
      <alignment horizontal="center" vertical="center" shrinkToFit="1"/>
    </xf>
    <xf numFmtId="0" fontId="14" fillId="0" borderId="6" xfId="0" applyFont="1" applyBorder="1" applyAlignment="1">
      <alignment horizontal="center" vertical="center" shrinkToFit="1"/>
    </xf>
    <xf numFmtId="0" fontId="14" fillId="0" borderId="7" xfId="0" applyFont="1" applyBorder="1" applyAlignment="1">
      <alignment horizontal="center" vertical="center" shrinkToFit="1"/>
    </xf>
    <xf numFmtId="0" fontId="10" fillId="0" borderId="0" xfId="0" applyFont="1" applyAlignment="1">
      <alignment horizontal="center" vertical="center"/>
    </xf>
    <xf numFmtId="0" fontId="9" fillId="0" borderId="5" xfId="0" applyFont="1" applyBorder="1" applyAlignment="1">
      <alignment horizontal="center" vertical="center"/>
    </xf>
    <xf numFmtId="0" fontId="9" fillId="0" borderId="7" xfId="0" applyFont="1" applyBorder="1" applyAlignment="1">
      <alignment horizontal="center" vertical="center"/>
    </xf>
    <xf numFmtId="0" fontId="9" fillId="0" borderId="8" xfId="0" applyFont="1" applyBorder="1" applyAlignment="1">
      <alignment horizontal="center" vertical="center"/>
    </xf>
    <xf numFmtId="0" fontId="9" fillId="0" borderId="8" xfId="0" applyFont="1" applyBorder="1" applyAlignment="1">
      <alignment horizontal="center" vertical="center" wrapText="1"/>
    </xf>
    <xf numFmtId="0" fontId="9" fillId="0" borderId="9" xfId="0" applyFont="1" applyBorder="1" applyAlignment="1">
      <alignment horizontal="left" vertical="center" wrapText="1"/>
    </xf>
    <xf numFmtId="0" fontId="9" fillId="0" borderId="1" xfId="0" applyFont="1" applyBorder="1" applyAlignment="1">
      <alignment horizontal="left" vertical="center" wrapText="1"/>
    </xf>
    <xf numFmtId="0" fontId="9" fillId="0" borderId="10" xfId="0" applyFont="1" applyBorder="1" applyAlignment="1">
      <alignment horizontal="left" vertical="center" wrapText="1"/>
    </xf>
    <xf numFmtId="0" fontId="9" fillId="0" borderId="8" xfId="0" applyFont="1" applyBorder="1" applyAlignment="1">
      <alignment horizontal="left" vertical="center" wrapText="1"/>
    </xf>
    <xf numFmtId="38" fontId="9" fillId="0" borderId="8" xfId="1" applyFont="1" applyBorder="1" applyAlignment="1">
      <alignment horizontal="center" vertical="center" shrinkToFit="1"/>
    </xf>
    <xf numFmtId="0" fontId="2" fillId="0" borderId="8" xfId="0" applyFont="1" applyFill="1" applyBorder="1" applyAlignment="1">
      <alignment horizontal="center" vertical="center"/>
    </xf>
    <xf numFmtId="0" fontId="14" fillId="0" borderId="8" xfId="0" applyFont="1" applyBorder="1" applyAlignment="1">
      <alignment horizontal="left" vertical="center"/>
    </xf>
    <xf numFmtId="0" fontId="14" fillId="0" borderId="8" xfId="0" applyFont="1" applyBorder="1" applyAlignment="1">
      <alignment horizontal="left" vertical="center" shrinkToFit="1"/>
    </xf>
    <xf numFmtId="38" fontId="20" fillId="0" borderId="0" xfId="1" applyFont="1" applyFill="1" applyBorder="1" applyAlignment="1">
      <alignment horizontal="center" vertical="center" shrinkToFit="1"/>
    </xf>
    <xf numFmtId="0" fontId="19" fillId="0" borderId="0" xfId="0" applyFont="1" applyAlignment="1">
      <alignment horizontal="center" vertical="center"/>
    </xf>
    <xf numFmtId="38" fontId="20" fillId="0" borderId="0" xfId="1" applyFont="1" applyFill="1" applyBorder="1" applyAlignment="1">
      <alignment horizontal="center" vertical="center"/>
    </xf>
    <xf numFmtId="38" fontId="20" fillId="0" borderId="19" xfId="1" applyFont="1" applyFill="1" applyBorder="1" applyAlignment="1">
      <alignment horizontal="center" vertical="center" shrinkToFit="1"/>
    </xf>
    <xf numFmtId="38" fontId="20" fillId="0" borderId="5" xfId="1" applyFont="1" applyFill="1" applyBorder="1" applyAlignment="1">
      <alignment horizontal="center" vertical="center" shrinkToFit="1"/>
    </xf>
    <xf numFmtId="38" fontId="20" fillId="0" borderId="6" xfId="1" applyFont="1" applyFill="1" applyBorder="1" applyAlignment="1">
      <alignment horizontal="center" vertical="center" shrinkToFit="1"/>
    </xf>
    <xf numFmtId="38" fontId="20" fillId="0" borderId="7" xfId="1" applyFont="1" applyFill="1" applyBorder="1" applyAlignment="1">
      <alignment horizontal="center" vertical="center" shrinkToFit="1"/>
    </xf>
    <xf numFmtId="0" fontId="19" fillId="0" borderId="0" xfId="0" applyFont="1" applyAlignment="1">
      <alignment horizontal="center" vertical="center" shrinkToFit="1"/>
    </xf>
    <xf numFmtId="38" fontId="20" fillId="0" borderId="9" xfId="1" applyFont="1" applyFill="1" applyBorder="1" applyAlignment="1">
      <alignment horizontal="center" vertical="center" shrinkToFit="1"/>
    </xf>
    <xf numFmtId="38" fontId="20" fillId="0" borderId="13" xfId="1" applyFont="1" applyFill="1" applyBorder="1" applyAlignment="1">
      <alignment horizontal="center" vertical="center" shrinkToFit="1"/>
    </xf>
    <xf numFmtId="38" fontId="20" fillId="0" borderId="17" xfId="1" applyFont="1" applyFill="1" applyBorder="1" applyAlignment="1">
      <alignment horizontal="center" vertical="center" shrinkToFit="1"/>
    </xf>
    <xf numFmtId="0" fontId="20" fillId="0" borderId="0" xfId="0" applyFont="1" applyAlignment="1">
      <alignment horizontal="center" vertical="center" shrinkToFit="1"/>
    </xf>
    <xf numFmtId="0" fontId="20" fillId="0" borderId="17" xfId="0" applyFont="1" applyBorder="1" applyAlignment="1">
      <alignment horizontal="center" vertical="center" shrinkToFit="1"/>
    </xf>
    <xf numFmtId="0" fontId="19" fillId="0" borderId="15" xfId="0" applyFont="1" applyBorder="1" applyAlignment="1">
      <alignment horizontal="center" vertical="center"/>
    </xf>
    <xf numFmtId="0" fontId="19" fillId="0" borderId="8" xfId="0" applyFont="1" applyBorder="1" applyAlignment="1">
      <alignment horizontal="center" vertical="center"/>
    </xf>
    <xf numFmtId="0" fontId="19" fillId="0" borderId="16" xfId="0" applyFont="1" applyBorder="1" applyAlignment="1">
      <alignment horizontal="center" vertical="center"/>
    </xf>
    <xf numFmtId="0" fontId="19" fillId="0" borderId="17" xfId="0" applyFont="1" applyBorder="1" applyAlignment="1">
      <alignment horizontal="center" vertical="center"/>
    </xf>
    <xf numFmtId="0" fontId="20" fillId="0" borderId="5" xfId="0" applyFont="1" applyBorder="1" applyAlignment="1">
      <alignment horizontal="center" vertical="center" shrinkToFit="1"/>
    </xf>
    <xf numFmtId="0" fontId="20" fillId="0" borderId="6" xfId="0" applyFont="1" applyBorder="1" applyAlignment="1">
      <alignment horizontal="center" vertical="center" shrinkToFit="1"/>
    </xf>
    <xf numFmtId="0" fontId="20" fillId="0" borderId="7" xfId="0" applyFont="1" applyBorder="1" applyAlignment="1">
      <alignment horizontal="center" vertical="center" shrinkToFit="1"/>
    </xf>
    <xf numFmtId="0" fontId="20" fillId="0" borderId="20" xfId="0" applyFont="1" applyBorder="1" applyAlignment="1">
      <alignment horizontal="center" vertical="center" shrinkToFit="1"/>
    </xf>
    <xf numFmtId="0" fontId="20" fillId="0" borderId="5" xfId="0" applyFont="1" applyBorder="1" applyAlignment="1">
      <alignment horizontal="center" vertical="center" wrapText="1" shrinkToFit="1"/>
    </xf>
    <xf numFmtId="0" fontId="20" fillId="0" borderId="6" xfId="0" applyFont="1" applyBorder="1" applyAlignment="1">
      <alignment horizontal="center" vertical="center" wrapText="1" shrinkToFit="1"/>
    </xf>
    <xf numFmtId="0" fontId="20" fillId="0" borderId="7" xfId="0" applyFont="1" applyBorder="1" applyAlignment="1">
      <alignment horizontal="center" vertical="center" wrapText="1" shrinkToFit="1"/>
    </xf>
    <xf numFmtId="0" fontId="20" fillId="0" borderId="0" xfId="0" applyFont="1" applyAlignment="1">
      <alignment horizontal="center" vertical="center" wrapText="1" shrinkToFit="1"/>
    </xf>
    <xf numFmtId="0" fontId="20" fillId="0" borderId="13" xfId="0" applyFont="1" applyBorder="1" applyAlignment="1">
      <alignment horizontal="center" vertical="center" wrapText="1" shrinkToFit="1"/>
    </xf>
    <xf numFmtId="38" fontId="20" fillId="0" borderId="24" xfId="1" applyFont="1" applyFill="1" applyBorder="1" applyAlignment="1">
      <alignment horizontal="center" vertical="center" shrinkToFit="1"/>
    </xf>
    <xf numFmtId="38" fontId="20" fillId="0" borderId="25" xfId="1" applyFont="1" applyFill="1" applyBorder="1" applyAlignment="1">
      <alignment horizontal="center" vertical="center" shrinkToFit="1"/>
    </xf>
    <xf numFmtId="38" fontId="20" fillId="0" borderId="26" xfId="1" applyFont="1" applyFill="1" applyBorder="1" applyAlignment="1">
      <alignment horizontal="center" vertical="center" shrinkToFit="1"/>
    </xf>
    <xf numFmtId="0" fontId="19" fillId="0" borderId="8" xfId="0" applyFont="1" applyBorder="1" applyAlignment="1">
      <alignment horizontal="center" vertical="center" shrinkToFit="1"/>
    </xf>
    <xf numFmtId="0" fontId="19" fillId="0" borderId="17" xfId="0" applyFont="1" applyBorder="1" applyAlignment="1">
      <alignment horizontal="center" vertical="center" shrinkToFit="1"/>
    </xf>
    <xf numFmtId="0" fontId="20" fillId="0" borderId="21" xfId="0" applyFont="1" applyBorder="1" applyAlignment="1">
      <alignment horizontal="center" vertical="center" shrinkToFit="1"/>
    </xf>
    <xf numFmtId="0" fontId="20" fillId="0" borderId="22" xfId="0" applyFont="1" applyBorder="1" applyAlignment="1">
      <alignment horizontal="center" vertical="center" shrinkToFit="1"/>
    </xf>
    <xf numFmtId="38" fontId="9" fillId="0" borderId="5" xfId="1" applyFont="1" applyBorder="1" applyAlignment="1">
      <alignment horizontal="center" vertical="center" shrinkToFit="1"/>
    </xf>
    <xf numFmtId="38" fontId="9" fillId="0" borderId="6" xfId="1" applyFont="1" applyBorder="1" applyAlignment="1">
      <alignment horizontal="center" vertical="center" shrinkToFit="1"/>
    </xf>
    <xf numFmtId="38" fontId="9" fillId="0" borderId="7" xfId="1" applyFont="1" applyBorder="1" applyAlignment="1">
      <alignment horizontal="center" vertical="center" shrinkToFit="1"/>
    </xf>
    <xf numFmtId="38" fontId="9" fillId="0" borderId="5" xfId="0" applyNumberFormat="1" applyFont="1" applyBorder="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9" fillId="0" borderId="9" xfId="0" applyFont="1" applyBorder="1" applyAlignment="1">
      <alignment horizontal="center" vertical="center"/>
    </xf>
    <xf numFmtId="0" fontId="9" fillId="0" borderId="10" xfId="0" applyFont="1" applyBorder="1" applyAlignment="1">
      <alignment horizontal="center" vertical="center"/>
    </xf>
  </cellXfs>
  <cellStyles count="2">
    <cellStyle name="桁区切り" xfId="1" builtinId="6"/>
    <cellStyle name="標準" xfId="0" builtinId="0"/>
  </cellStyles>
  <dxfs count="12">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colors>
    <mruColors>
      <color rgb="FFCAEDF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75</xdr:col>
      <xdr:colOff>156950</xdr:colOff>
      <xdr:row>1</xdr:row>
      <xdr:rowOff>34119</xdr:rowOff>
    </xdr:from>
    <xdr:to>
      <xdr:col>78</xdr:col>
      <xdr:colOff>682389</xdr:colOff>
      <xdr:row>6</xdr:row>
      <xdr:rowOff>40943</xdr:rowOff>
    </xdr:to>
    <xdr:sp macro="" textlink="">
      <xdr:nvSpPr>
        <xdr:cNvPr id="2" name="正方形/長方形 1">
          <a:extLst>
            <a:ext uri="{FF2B5EF4-FFF2-40B4-BE49-F238E27FC236}">
              <a16:creationId xmlns:a16="http://schemas.microsoft.com/office/drawing/2014/main" id="{2029949B-6AA0-4226-A7DF-B5379EBD25B9}"/>
            </a:ext>
          </a:extLst>
        </xdr:cNvPr>
        <xdr:cNvSpPr/>
      </xdr:nvSpPr>
      <xdr:spPr bwMode="auto">
        <a:xfrm>
          <a:off x="9369189" y="348018"/>
          <a:ext cx="2920621" cy="157631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400">
              <a:latin typeface="BIZ UDPゴシック" panose="020B0400000000000000" pitchFamily="50" charset="-128"/>
              <a:ea typeface="BIZ UDPゴシック" panose="020B0400000000000000" pitchFamily="50" charset="-128"/>
            </a:rPr>
            <a:t>色付きのセルに必要事項を入力してください。</a:t>
          </a:r>
          <a:endParaRPr kumimoji="1" lang="en-US" altLang="ja-JP" sz="1400">
            <a:latin typeface="BIZ UDPゴシック" panose="020B0400000000000000" pitchFamily="50" charset="-128"/>
            <a:ea typeface="BIZ UDPゴシック" panose="020B0400000000000000" pitchFamily="50" charset="-128"/>
          </a:endParaRPr>
        </a:p>
        <a:p>
          <a:pPr algn="l"/>
          <a:endParaRPr kumimoji="1" lang="en-US" altLang="ja-JP" sz="1400">
            <a:latin typeface="BIZ UDPゴシック" panose="020B0400000000000000" pitchFamily="50" charset="-128"/>
            <a:ea typeface="BIZ UDPゴシック" panose="020B0400000000000000" pitchFamily="50" charset="-128"/>
          </a:endParaRPr>
        </a:p>
        <a:p>
          <a:pPr algn="l"/>
          <a:r>
            <a:rPr kumimoji="1" lang="en-US" altLang="ja-JP" sz="1400">
              <a:latin typeface="BIZ UDPゴシック" panose="020B0400000000000000" pitchFamily="50" charset="-128"/>
              <a:ea typeface="BIZ UDPゴシック" panose="020B0400000000000000" pitchFamily="50" charset="-128"/>
            </a:rPr>
            <a:t> </a:t>
          </a:r>
          <a:r>
            <a:rPr kumimoji="1" lang="ja-JP" altLang="en-US" sz="1400">
              <a:latin typeface="BIZ UDPゴシック" panose="020B0400000000000000" pitchFamily="50" charset="-128"/>
              <a:ea typeface="BIZ UDPゴシック" panose="020B0400000000000000" pitchFamily="50" charset="-128"/>
            </a:rPr>
            <a:t>　　　　　　</a:t>
          </a:r>
          <a:r>
            <a:rPr kumimoji="1" lang="ja-JP" altLang="ja-JP" sz="1400">
              <a:solidFill>
                <a:schemeClr val="dk1"/>
              </a:solidFill>
              <a:effectLst/>
              <a:latin typeface="BIZ UDPゴシック" panose="020B0400000000000000" pitchFamily="50" charset="-128"/>
              <a:ea typeface="BIZ UDPゴシック" panose="020B0400000000000000" pitchFamily="50" charset="-128"/>
              <a:cs typeface="+mn-cs"/>
            </a:rPr>
            <a:t>入力セル　</a:t>
          </a:r>
          <a:r>
            <a:rPr kumimoji="1" lang="ja-JP" altLang="ja-JP" sz="1100">
              <a:solidFill>
                <a:schemeClr val="dk1"/>
              </a:solidFill>
              <a:effectLst/>
              <a:latin typeface="+mn-lt"/>
              <a:ea typeface="+mn-ea"/>
              <a:cs typeface="+mn-cs"/>
            </a:rPr>
            <a:t>　</a:t>
          </a:r>
          <a:endParaRPr kumimoji="1" lang="en-US" altLang="ja-JP" sz="900"/>
        </a:p>
      </xdr:txBody>
    </xdr:sp>
    <xdr:clientData/>
  </xdr:twoCellAnchor>
  <xdr:twoCellAnchor>
    <xdr:from>
      <xdr:col>75</xdr:col>
      <xdr:colOff>279780</xdr:colOff>
      <xdr:row>4</xdr:row>
      <xdr:rowOff>122831</xdr:rowOff>
    </xdr:from>
    <xdr:to>
      <xdr:col>76</xdr:col>
      <xdr:colOff>75063</xdr:colOff>
      <xdr:row>5</xdr:row>
      <xdr:rowOff>6824</xdr:rowOff>
    </xdr:to>
    <xdr:sp macro="" textlink="">
      <xdr:nvSpPr>
        <xdr:cNvPr id="3" name="正方形/長方形 2">
          <a:extLst>
            <a:ext uri="{FF2B5EF4-FFF2-40B4-BE49-F238E27FC236}">
              <a16:creationId xmlns:a16="http://schemas.microsoft.com/office/drawing/2014/main" id="{B9CAF511-DA05-49E9-B822-A1005208F80B}"/>
            </a:ext>
          </a:extLst>
        </xdr:cNvPr>
        <xdr:cNvSpPr/>
      </xdr:nvSpPr>
      <xdr:spPr bwMode="auto">
        <a:xfrm>
          <a:off x="9492019" y="1378425"/>
          <a:ext cx="593677" cy="197892"/>
        </a:xfrm>
        <a:prstGeom prst="rect">
          <a:avLst/>
        </a:prstGeom>
        <a:solidFill>
          <a:srgbClr val="CAEDFB"/>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8</xdr:col>
      <xdr:colOff>561967</xdr:colOff>
      <xdr:row>1</xdr:row>
      <xdr:rowOff>272956</xdr:rowOff>
    </xdr:from>
    <xdr:to>
      <xdr:col>18</xdr:col>
      <xdr:colOff>48742</xdr:colOff>
      <xdr:row>13</xdr:row>
      <xdr:rowOff>93470</xdr:rowOff>
    </xdr:to>
    <xdr:sp macro="" textlink="">
      <xdr:nvSpPr>
        <xdr:cNvPr id="2" name="正方形/長方形 1">
          <a:extLst>
            <a:ext uri="{FF2B5EF4-FFF2-40B4-BE49-F238E27FC236}">
              <a16:creationId xmlns:a16="http://schemas.microsoft.com/office/drawing/2014/main" id="{BAF7784B-D994-4746-87AE-5C5DBBFC09FD}"/>
            </a:ext>
          </a:extLst>
        </xdr:cNvPr>
        <xdr:cNvSpPr/>
      </xdr:nvSpPr>
      <xdr:spPr bwMode="auto">
        <a:xfrm>
          <a:off x="9553433" y="586051"/>
          <a:ext cx="6463190" cy="3577663"/>
        </a:xfrm>
        <a:prstGeom prst="rect">
          <a:avLst/>
        </a:prstGeom>
        <a:solidFill>
          <a:srgbClr val="FFFF99"/>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800" b="1">
              <a:latin typeface="BIZ UDPゴシック" panose="020B0400000000000000" pitchFamily="50" charset="-128"/>
              <a:ea typeface="BIZ UDPゴシック" panose="020B0400000000000000" pitchFamily="50" charset="-128"/>
            </a:rPr>
            <a:t>色付きのセルに必要事項を入力してください。</a:t>
          </a:r>
          <a:endParaRPr kumimoji="1" lang="en-US" altLang="ja-JP" sz="1800" b="1">
            <a:latin typeface="BIZ UDPゴシック" panose="020B0400000000000000" pitchFamily="50" charset="-128"/>
            <a:ea typeface="BIZ UDPゴシック" panose="020B0400000000000000" pitchFamily="50" charset="-128"/>
          </a:endParaRPr>
        </a:p>
        <a:p>
          <a:pPr algn="l"/>
          <a:endParaRPr kumimoji="1" lang="en-US" altLang="ja-JP" sz="1800" b="1">
            <a:latin typeface="BIZ UDPゴシック" panose="020B0400000000000000" pitchFamily="50" charset="-128"/>
            <a:ea typeface="BIZ UDPゴシック" panose="020B0400000000000000" pitchFamily="50" charset="-128"/>
          </a:endParaRPr>
        </a:p>
        <a:p>
          <a:pPr algn="l"/>
          <a:r>
            <a:rPr kumimoji="1" lang="en-US" altLang="ja-JP" sz="1800" b="1">
              <a:latin typeface="BIZ UDPゴシック" panose="020B0400000000000000" pitchFamily="50" charset="-128"/>
              <a:ea typeface="BIZ UDPゴシック" panose="020B0400000000000000" pitchFamily="50" charset="-128"/>
            </a:rPr>
            <a:t> </a:t>
          </a:r>
          <a:r>
            <a:rPr kumimoji="1" lang="ja-JP" altLang="en-US" sz="1800" b="1">
              <a:latin typeface="BIZ UDPゴシック" panose="020B0400000000000000" pitchFamily="50" charset="-128"/>
              <a:ea typeface="BIZ UDPゴシック" panose="020B0400000000000000" pitchFamily="50" charset="-128"/>
            </a:rPr>
            <a:t>　　　　　　</a:t>
          </a:r>
          <a:r>
            <a:rPr kumimoji="1" lang="ja-JP" altLang="ja-JP" sz="1800" b="1">
              <a:solidFill>
                <a:schemeClr val="dk1"/>
              </a:solidFill>
              <a:effectLst/>
              <a:latin typeface="BIZ UDPゴシック" panose="020B0400000000000000" pitchFamily="50" charset="-128"/>
              <a:ea typeface="BIZ UDPゴシック" panose="020B0400000000000000" pitchFamily="50" charset="-128"/>
              <a:cs typeface="+mn-cs"/>
            </a:rPr>
            <a:t>入力セル　</a:t>
          </a:r>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令和８年</a:t>
          </a:r>
          <a:r>
            <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rPr>
            <a:t>11</a:t>
          </a:r>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月分の実績内訳を入力してください。</a:t>
          </a:r>
        </a:p>
        <a:p>
          <a:pPr algn="l"/>
          <a:endPar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なお、基本報酬は減算を考慮しないものとします。</a:t>
          </a:r>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xdr:txBody>
    </xdr:sp>
    <xdr:clientData/>
  </xdr:twoCellAnchor>
  <xdr:twoCellAnchor>
    <xdr:from>
      <xdr:col>8</xdr:col>
      <xdr:colOff>666333</xdr:colOff>
      <xdr:row>5</xdr:row>
      <xdr:rowOff>216757</xdr:rowOff>
    </xdr:from>
    <xdr:to>
      <xdr:col>9</xdr:col>
      <xdr:colOff>382826</xdr:colOff>
      <xdr:row>6</xdr:row>
      <xdr:rowOff>179541</xdr:rowOff>
    </xdr:to>
    <xdr:sp macro="" textlink="">
      <xdr:nvSpPr>
        <xdr:cNvPr id="3" name="正方形/長方形 2">
          <a:extLst>
            <a:ext uri="{FF2B5EF4-FFF2-40B4-BE49-F238E27FC236}">
              <a16:creationId xmlns:a16="http://schemas.microsoft.com/office/drawing/2014/main" id="{0BFEDE53-833C-4356-A435-B44139540EAD}"/>
            </a:ext>
          </a:extLst>
        </xdr:cNvPr>
        <xdr:cNvSpPr/>
      </xdr:nvSpPr>
      <xdr:spPr bwMode="auto">
        <a:xfrm>
          <a:off x="9657799" y="1782236"/>
          <a:ext cx="768174" cy="275879"/>
        </a:xfrm>
        <a:prstGeom prst="rect">
          <a:avLst/>
        </a:prstGeom>
        <a:solidFill>
          <a:srgbClr val="CAEDFB"/>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8</xdr:col>
      <xdr:colOff>248871</xdr:colOff>
      <xdr:row>1</xdr:row>
      <xdr:rowOff>104367</xdr:rowOff>
    </xdr:from>
    <xdr:to>
      <xdr:col>17</xdr:col>
      <xdr:colOff>393951</xdr:colOff>
      <xdr:row>12</xdr:row>
      <xdr:rowOff>237977</xdr:rowOff>
    </xdr:to>
    <xdr:sp macro="" textlink="">
      <xdr:nvSpPr>
        <xdr:cNvPr id="2" name="正方形/長方形 1">
          <a:extLst>
            <a:ext uri="{FF2B5EF4-FFF2-40B4-BE49-F238E27FC236}">
              <a16:creationId xmlns:a16="http://schemas.microsoft.com/office/drawing/2014/main" id="{187D4FB8-820B-4E02-A008-89C2AAAAEEF0}"/>
            </a:ext>
          </a:extLst>
        </xdr:cNvPr>
        <xdr:cNvSpPr/>
      </xdr:nvSpPr>
      <xdr:spPr bwMode="auto">
        <a:xfrm>
          <a:off x="9240337" y="417462"/>
          <a:ext cx="6463190" cy="3577663"/>
        </a:xfrm>
        <a:prstGeom prst="rect">
          <a:avLst/>
        </a:prstGeom>
        <a:solidFill>
          <a:srgbClr val="FFFF99"/>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800" b="1">
              <a:latin typeface="BIZ UDPゴシック" panose="020B0400000000000000" pitchFamily="50" charset="-128"/>
              <a:ea typeface="BIZ UDPゴシック" panose="020B0400000000000000" pitchFamily="50" charset="-128"/>
            </a:rPr>
            <a:t>色付きのセルに必要事項を入力してください。</a:t>
          </a:r>
          <a:endParaRPr kumimoji="1" lang="en-US" altLang="ja-JP" sz="1800" b="1">
            <a:latin typeface="BIZ UDPゴシック" panose="020B0400000000000000" pitchFamily="50" charset="-128"/>
            <a:ea typeface="BIZ UDPゴシック" panose="020B0400000000000000" pitchFamily="50" charset="-128"/>
          </a:endParaRPr>
        </a:p>
        <a:p>
          <a:pPr algn="l"/>
          <a:endParaRPr kumimoji="1" lang="en-US" altLang="ja-JP" sz="1800" b="1">
            <a:latin typeface="BIZ UDPゴシック" panose="020B0400000000000000" pitchFamily="50" charset="-128"/>
            <a:ea typeface="BIZ UDPゴシック" panose="020B0400000000000000" pitchFamily="50" charset="-128"/>
          </a:endParaRPr>
        </a:p>
        <a:p>
          <a:pPr algn="l"/>
          <a:r>
            <a:rPr kumimoji="1" lang="en-US" altLang="ja-JP" sz="1800" b="1">
              <a:latin typeface="BIZ UDPゴシック" panose="020B0400000000000000" pitchFamily="50" charset="-128"/>
              <a:ea typeface="BIZ UDPゴシック" panose="020B0400000000000000" pitchFamily="50" charset="-128"/>
            </a:rPr>
            <a:t> </a:t>
          </a:r>
          <a:r>
            <a:rPr kumimoji="1" lang="ja-JP" altLang="en-US" sz="1800" b="1">
              <a:latin typeface="BIZ UDPゴシック" panose="020B0400000000000000" pitchFamily="50" charset="-128"/>
              <a:ea typeface="BIZ UDPゴシック" panose="020B0400000000000000" pitchFamily="50" charset="-128"/>
            </a:rPr>
            <a:t>　　　　　　</a:t>
          </a:r>
          <a:r>
            <a:rPr kumimoji="1" lang="ja-JP" altLang="ja-JP" sz="1800" b="1">
              <a:solidFill>
                <a:schemeClr val="dk1"/>
              </a:solidFill>
              <a:effectLst/>
              <a:latin typeface="BIZ UDPゴシック" panose="020B0400000000000000" pitchFamily="50" charset="-128"/>
              <a:ea typeface="BIZ UDPゴシック" panose="020B0400000000000000" pitchFamily="50" charset="-128"/>
              <a:cs typeface="+mn-cs"/>
            </a:rPr>
            <a:t>入力セル　</a:t>
          </a:r>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令和８年</a:t>
          </a:r>
          <a:r>
            <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rPr>
            <a:t>12</a:t>
          </a:r>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月分の実績内訳を入力してください。</a:t>
          </a:r>
        </a:p>
        <a:p>
          <a:pPr algn="l"/>
          <a:endPar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なお、基本報酬は減算を考慮しないものとします。</a:t>
          </a:r>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xdr:txBody>
    </xdr:sp>
    <xdr:clientData/>
  </xdr:twoCellAnchor>
  <xdr:twoCellAnchor>
    <xdr:from>
      <xdr:col>8</xdr:col>
      <xdr:colOff>353237</xdr:colOff>
      <xdr:row>5</xdr:row>
      <xdr:rowOff>48168</xdr:rowOff>
    </xdr:from>
    <xdr:to>
      <xdr:col>9</xdr:col>
      <xdr:colOff>69730</xdr:colOff>
      <xdr:row>6</xdr:row>
      <xdr:rowOff>10952</xdr:rowOff>
    </xdr:to>
    <xdr:sp macro="" textlink="">
      <xdr:nvSpPr>
        <xdr:cNvPr id="3" name="正方形/長方形 2">
          <a:extLst>
            <a:ext uri="{FF2B5EF4-FFF2-40B4-BE49-F238E27FC236}">
              <a16:creationId xmlns:a16="http://schemas.microsoft.com/office/drawing/2014/main" id="{A3EF7F08-9CC2-4039-A8D1-2F269DB222E9}"/>
            </a:ext>
          </a:extLst>
        </xdr:cNvPr>
        <xdr:cNvSpPr/>
      </xdr:nvSpPr>
      <xdr:spPr bwMode="auto">
        <a:xfrm>
          <a:off x="9344703" y="1613647"/>
          <a:ext cx="768174" cy="275879"/>
        </a:xfrm>
        <a:prstGeom prst="rect">
          <a:avLst/>
        </a:prstGeom>
        <a:solidFill>
          <a:srgbClr val="CAEDFB"/>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8</xdr:col>
      <xdr:colOff>417461</xdr:colOff>
      <xdr:row>1</xdr:row>
      <xdr:rowOff>240844</xdr:rowOff>
    </xdr:from>
    <xdr:to>
      <xdr:col>17</xdr:col>
      <xdr:colOff>562541</xdr:colOff>
      <xdr:row>13</xdr:row>
      <xdr:rowOff>61358</xdr:rowOff>
    </xdr:to>
    <xdr:sp macro="" textlink="">
      <xdr:nvSpPr>
        <xdr:cNvPr id="2" name="正方形/長方形 1">
          <a:extLst>
            <a:ext uri="{FF2B5EF4-FFF2-40B4-BE49-F238E27FC236}">
              <a16:creationId xmlns:a16="http://schemas.microsoft.com/office/drawing/2014/main" id="{3139F67F-F00F-488D-91BD-AA27E94ADD1A}"/>
            </a:ext>
          </a:extLst>
        </xdr:cNvPr>
        <xdr:cNvSpPr/>
      </xdr:nvSpPr>
      <xdr:spPr bwMode="auto">
        <a:xfrm>
          <a:off x="9408927" y="553939"/>
          <a:ext cx="6463190" cy="3577663"/>
        </a:xfrm>
        <a:prstGeom prst="rect">
          <a:avLst/>
        </a:prstGeom>
        <a:solidFill>
          <a:srgbClr val="FFFF99"/>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800" b="1">
              <a:latin typeface="BIZ UDPゴシック" panose="020B0400000000000000" pitchFamily="50" charset="-128"/>
              <a:ea typeface="BIZ UDPゴシック" panose="020B0400000000000000" pitchFamily="50" charset="-128"/>
            </a:rPr>
            <a:t>色付きのセルに必要事項を入力してください。</a:t>
          </a:r>
          <a:endParaRPr kumimoji="1" lang="en-US" altLang="ja-JP" sz="1800" b="1">
            <a:latin typeface="BIZ UDPゴシック" panose="020B0400000000000000" pitchFamily="50" charset="-128"/>
            <a:ea typeface="BIZ UDPゴシック" panose="020B0400000000000000" pitchFamily="50" charset="-128"/>
          </a:endParaRPr>
        </a:p>
        <a:p>
          <a:pPr algn="l"/>
          <a:endParaRPr kumimoji="1" lang="en-US" altLang="ja-JP" sz="1800" b="1">
            <a:latin typeface="BIZ UDPゴシック" panose="020B0400000000000000" pitchFamily="50" charset="-128"/>
            <a:ea typeface="BIZ UDPゴシック" panose="020B0400000000000000" pitchFamily="50" charset="-128"/>
          </a:endParaRPr>
        </a:p>
        <a:p>
          <a:pPr algn="l"/>
          <a:r>
            <a:rPr kumimoji="1" lang="en-US" altLang="ja-JP" sz="1800" b="1">
              <a:latin typeface="BIZ UDPゴシック" panose="020B0400000000000000" pitchFamily="50" charset="-128"/>
              <a:ea typeface="BIZ UDPゴシック" panose="020B0400000000000000" pitchFamily="50" charset="-128"/>
            </a:rPr>
            <a:t> </a:t>
          </a:r>
          <a:r>
            <a:rPr kumimoji="1" lang="ja-JP" altLang="en-US" sz="1800" b="1">
              <a:latin typeface="BIZ UDPゴシック" panose="020B0400000000000000" pitchFamily="50" charset="-128"/>
              <a:ea typeface="BIZ UDPゴシック" panose="020B0400000000000000" pitchFamily="50" charset="-128"/>
            </a:rPr>
            <a:t>　　　　　　</a:t>
          </a:r>
          <a:r>
            <a:rPr kumimoji="1" lang="ja-JP" altLang="ja-JP" sz="1800" b="1">
              <a:solidFill>
                <a:schemeClr val="dk1"/>
              </a:solidFill>
              <a:effectLst/>
              <a:latin typeface="BIZ UDPゴシック" panose="020B0400000000000000" pitchFamily="50" charset="-128"/>
              <a:ea typeface="BIZ UDPゴシック" panose="020B0400000000000000" pitchFamily="50" charset="-128"/>
              <a:cs typeface="+mn-cs"/>
            </a:rPr>
            <a:t>入力セル　</a:t>
          </a:r>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令和</a:t>
          </a:r>
          <a:r>
            <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rPr>
            <a:t>9</a:t>
          </a:r>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年</a:t>
          </a:r>
          <a:r>
            <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rPr>
            <a:t>1</a:t>
          </a:r>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月分の実績内訳を入力してください。</a:t>
          </a:r>
        </a:p>
        <a:p>
          <a:pPr algn="l"/>
          <a:endPar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なお、基本報酬は減算を考慮しないものとします。</a:t>
          </a:r>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xdr:txBody>
    </xdr:sp>
    <xdr:clientData/>
  </xdr:twoCellAnchor>
  <xdr:twoCellAnchor>
    <xdr:from>
      <xdr:col>8</xdr:col>
      <xdr:colOff>521827</xdr:colOff>
      <xdr:row>5</xdr:row>
      <xdr:rowOff>184645</xdr:rowOff>
    </xdr:from>
    <xdr:to>
      <xdr:col>9</xdr:col>
      <xdr:colOff>238320</xdr:colOff>
      <xdr:row>6</xdr:row>
      <xdr:rowOff>147429</xdr:rowOff>
    </xdr:to>
    <xdr:sp macro="" textlink="">
      <xdr:nvSpPr>
        <xdr:cNvPr id="3" name="正方形/長方形 2">
          <a:extLst>
            <a:ext uri="{FF2B5EF4-FFF2-40B4-BE49-F238E27FC236}">
              <a16:creationId xmlns:a16="http://schemas.microsoft.com/office/drawing/2014/main" id="{47DB6AAB-ECDF-40AC-A84A-9C22400CBF83}"/>
            </a:ext>
          </a:extLst>
        </xdr:cNvPr>
        <xdr:cNvSpPr/>
      </xdr:nvSpPr>
      <xdr:spPr bwMode="auto">
        <a:xfrm>
          <a:off x="9513293" y="1750124"/>
          <a:ext cx="768174" cy="275879"/>
        </a:xfrm>
        <a:prstGeom prst="rect">
          <a:avLst/>
        </a:prstGeom>
        <a:solidFill>
          <a:srgbClr val="CAEDFB"/>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8</xdr:col>
      <xdr:colOff>369292</xdr:colOff>
      <xdr:row>1</xdr:row>
      <xdr:rowOff>289012</xdr:rowOff>
    </xdr:from>
    <xdr:to>
      <xdr:col>17</xdr:col>
      <xdr:colOff>514372</xdr:colOff>
      <xdr:row>13</xdr:row>
      <xdr:rowOff>109526</xdr:rowOff>
    </xdr:to>
    <xdr:sp macro="" textlink="">
      <xdr:nvSpPr>
        <xdr:cNvPr id="2" name="正方形/長方形 1">
          <a:extLst>
            <a:ext uri="{FF2B5EF4-FFF2-40B4-BE49-F238E27FC236}">
              <a16:creationId xmlns:a16="http://schemas.microsoft.com/office/drawing/2014/main" id="{562ADD9B-3A98-4E70-AE52-85E0F782D40B}"/>
            </a:ext>
          </a:extLst>
        </xdr:cNvPr>
        <xdr:cNvSpPr/>
      </xdr:nvSpPr>
      <xdr:spPr bwMode="auto">
        <a:xfrm>
          <a:off x="9360758" y="602107"/>
          <a:ext cx="6463190" cy="3577663"/>
        </a:xfrm>
        <a:prstGeom prst="rect">
          <a:avLst/>
        </a:prstGeom>
        <a:solidFill>
          <a:srgbClr val="FFFF99"/>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800" b="1">
              <a:latin typeface="BIZ UDPゴシック" panose="020B0400000000000000" pitchFamily="50" charset="-128"/>
              <a:ea typeface="BIZ UDPゴシック" panose="020B0400000000000000" pitchFamily="50" charset="-128"/>
            </a:rPr>
            <a:t>色付きのセルに必要事項を入力してください。</a:t>
          </a:r>
          <a:endParaRPr kumimoji="1" lang="en-US" altLang="ja-JP" sz="1800" b="1">
            <a:latin typeface="BIZ UDPゴシック" panose="020B0400000000000000" pitchFamily="50" charset="-128"/>
            <a:ea typeface="BIZ UDPゴシック" panose="020B0400000000000000" pitchFamily="50" charset="-128"/>
          </a:endParaRPr>
        </a:p>
        <a:p>
          <a:pPr algn="l"/>
          <a:endParaRPr kumimoji="1" lang="en-US" altLang="ja-JP" sz="1800" b="1">
            <a:latin typeface="BIZ UDPゴシック" panose="020B0400000000000000" pitchFamily="50" charset="-128"/>
            <a:ea typeface="BIZ UDPゴシック" panose="020B0400000000000000" pitchFamily="50" charset="-128"/>
          </a:endParaRPr>
        </a:p>
        <a:p>
          <a:pPr algn="l"/>
          <a:r>
            <a:rPr kumimoji="1" lang="en-US" altLang="ja-JP" sz="1800" b="1">
              <a:latin typeface="BIZ UDPゴシック" panose="020B0400000000000000" pitchFamily="50" charset="-128"/>
              <a:ea typeface="BIZ UDPゴシック" panose="020B0400000000000000" pitchFamily="50" charset="-128"/>
            </a:rPr>
            <a:t> </a:t>
          </a:r>
          <a:r>
            <a:rPr kumimoji="1" lang="ja-JP" altLang="en-US" sz="1800" b="1">
              <a:latin typeface="BIZ UDPゴシック" panose="020B0400000000000000" pitchFamily="50" charset="-128"/>
              <a:ea typeface="BIZ UDPゴシック" panose="020B0400000000000000" pitchFamily="50" charset="-128"/>
            </a:rPr>
            <a:t>　　　　　　</a:t>
          </a:r>
          <a:r>
            <a:rPr kumimoji="1" lang="ja-JP" altLang="ja-JP" sz="1800" b="1">
              <a:solidFill>
                <a:schemeClr val="dk1"/>
              </a:solidFill>
              <a:effectLst/>
              <a:latin typeface="BIZ UDPゴシック" panose="020B0400000000000000" pitchFamily="50" charset="-128"/>
              <a:ea typeface="BIZ UDPゴシック" panose="020B0400000000000000" pitchFamily="50" charset="-128"/>
              <a:cs typeface="+mn-cs"/>
            </a:rPr>
            <a:t>入力セル　</a:t>
          </a:r>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令和</a:t>
          </a:r>
          <a:r>
            <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rPr>
            <a:t>9</a:t>
          </a:r>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年</a:t>
          </a:r>
          <a:r>
            <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rPr>
            <a:t>2</a:t>
          </a:r>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月分の実績内訳を入力してください。</a:t>
          </a:r>
        </a:p>
        <a:p>
          <a:pPr algn="l"/>
          <a:endPar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なお、基本報酬は減算を考慮しないものとします。</a:t>
          </a:r>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xdr:txBody>
    </xdr:sp>
    <xdr:clientData/>
  </xdr:twoCellAnchor>
  <xdr:twoCellAnchor>
    <xdr:from>
      <xdr:col>8</xdr:col>
      <xdr:colOff>473658</xdr:colOff>
      <xdr:row>5</xdr:row>
      <xdr:rowOff>232813</xdr:rowOff>
    </xdr:from>
    <xdr:to>
      <xdr:col>9</xdr:col>
      <xdr:colOff>190151</xdr:colOff>
      <xdr:row>6</xdr:row>
      <xdr:rowOff>195597</xdr:rowOff>
    </xdr:to>
    <xdr:sp macro="" textlink="">
      <xdr:nvSpPr>
        <xdr:cNvPr id="3" name="正方形/長方形 2">
          <a:extLst>
            <a:ext uri="{FF2B5EF4-FFF2-40B4-BE49-F238E27FC236}">
              <a16:creationId xmlns:a16="http://schemas.microsoft.com/office/drawing/2014/main" id="{373C81E0-3377-4C8F-AB75-54E544163F96}"/>
            </a:ext>
          </a:extLst>
        </xdr:cNvPr>
        <xdr:cNvSpPr/>
      </xdr:nvSpPr>
      <xdr:spPr bwMode="auto">
        <a:xfrm>
          <a:off x="9465124" y="1798292"/>
          <a:ext cx="768174" cy="275879"/>
        </a:xfrm>
        <a:prstGeom prst="rect">
          <a:avLst/>
        </a:prstGeom>
        <a:solidFill>
          <a:srgbClr val="CAEDFB"/>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8</xdr:col>
      <xdr:colOff>136477</xdr:colOff>
      <xdr:row>2</xdr:row>
      <xdr:rowOff>192673</xdr:rowOff>
    </xdr:from>
    <xdr:to>
      <xdr:col>17</xdr:col>
      <xdr:colOff>281557</xdr:colOff>
      <xdr:row>13</xdr:row>
      <xdr:rowOff>326284</xdr:rowOff>
    </xdr:to>
    <xdr:sp macro="" textlink="">
      <xdr:nvSpPr>
        <xdr:cNvPr id="2" name="正方形/長方形 1">
          <a:extLst>
            <a:ext uri="{FF2B5EF4-FFF2-40B4-BE49-F238E27FC236}">
              <a16:creationId xmlns:a16="http://schemas.microsoft.com/office/drawing/2014/main" id="{3E1CDBCA-7D54-4896-883D-51408F2655B1}"/>
            </a:ext>
          </a:extLst>
        </xdr:cNvPr>
        <xdr:cNvSpPr/>
      </xdr:nvSpPr>
      <xdr:spPr bwMode="auto">
        <a:xfrm>
          <a:off x="9127943" y="818865"/>
          <a:ext cx="6463190" cy="3577663"/>
        </a:xfrm>
        <a:prstGeom prst="rect">
          <a:avLst/>
        </a:prstGeom>
        <a:solidFill>
          <a:srgbClr val="FFFF99"/>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800" b="1">
              <a:latin typeface="BIZ UDPゴシック" panose="020B0400000000000000" pitchFamily="50" charset="-128"/>
              <a:ea typeface="BIZ UDPゴシック" panose="020B0400000000000000" pitchFamily="50" charset="-128"/>
            </a:rPr>
            <a:t>色付きのセルに必要事項を入力してください。</a:t>
          </a:r>
          <a:endParaRPr kumimoji="1" lang="en-US" altLang="ja-JP" sz="1800" b="1">
            <a:latin typeface="BIZ UDPゴシック" panose="020B0400000000000000" pitchFamily="50" charset="-128"/>
            <a:ea typeface="BIZ UDPゴシック" panose="020B0400000000000000" pitchFamily="50" charset="-128"/>
          </a:endParaRPr>
        </a:p>
        <a:p>
          <a:pPr algn="l"/>
          <a:endParaRPr kumimoji="1" lang="en-US" altLang="ja-JP" sz="1800" b="1">
            <a:latin typeface="BIZ UDPゴシック" panose="020B0400000000000000" pitchFamily="50" charset="-128"/>
            <a:ea typeface="BIZ UDPゴシック" panose="020B0400000000000000" pitchFamily="50" charset="-128"/>
          </a:endParaRPr>
        </a:p>
        <a:p>
          <a:pPr algn="l"/>
          <a:r>
            <a:rPr kumimoji="1" lang="en-US" altLang="ja-JP" sz="1800" b="1">
              <a:latin typeface="BIZ UDPゴシック" panose="020B0400000000000000" pitchFamily="50" charset="-128"/>
              <a:ea typeface="BIZ UDPゴシック" panose="020B0400000000000000" pitchFamily="50" charset="-128"/>
            </a:rPr>
            <a:t> </a:t>
          </a:r>
          <a:r>
            <a:rPr kumimoji="1" lang="ja-JP" altLang="en-US" sz="1800" b="1">
              <a:latin typeface="BIZ UDPゴシック" panose="020B0400000000000000" pitchFamily="50" charset="-128"/>
              <a:ea typeface="BIZ UDPゴシック" panose="020B0400000000000000" pitchFamily="50" charset="-128"/>
            </a:rPr>
            <a:t>　　　　　　</a:t>
          </a:r>
          <a:r>
            <a:rPr kumimoji="1" lang="ja-JP" altLang="ja-JP" sz="1800" b="1">
              <a:solidFill>
                <a:schemeClr val="dk1"/>
              </a:solidFill>
              <a:effectLst/>
              <a:latin typeface="BIZ UDPゴシック" panose="020B0400000000000000" pitchFamily="50" charset="-128"/>
              <a:ea typeface="BIZ UDPゴシック" panose="020B0400000000000000" pitchFamily="50" charset="-128"/>
              <a:cs typeface="+mn-cs"/>
            </a:rPr>
            <a:t>入力セル　</a:t>
          </a:r>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令和</a:t>
          </a:r>
          <a:r>
            <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rPr>
            <a:t>9</a:t>
          </a:r>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年</a:t>
          </a:r>
          <a:r>
            <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rPr>
            <a:t>3</a:t>
          </a:r>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月分の実績内訳を入力してください。</a:t>
          </a:r>
        </a:p>
        <a:p>
          <a:pPr algn="l"/>
          <a:endPar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なお、基本報酬は減算を考慮しないものとします。</a:t>
          </a:r>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xdr:txBody>
    </xdr:sp>
    <xdr:clientData/>
  </xdr:twoCellAnchor>
  <xdr:twoCellAnchor>
    <xdr:from>
      <xdr:col>8</xdr:col>
      <xdr:colOff>240843</xdr:colOff>
      <xdr:row>6</xdr:row>
      <xdr:rowOff>136476</xdr:rowOff>
    </xdr:from>
    <xdr:to>
      <xdr:col>8</xdr:col>
      <xdr:colOff>1009017</xdr:colOff>
      <xdr:row>7</xdr:row>
      <xdr:rowOff>99260</xdr:rowOff>
    </xdr:to>
    <xdr:sp macro="" textlink="">
      <xdr:nvSpPr>
        <xdr:cNvPr id="3" name="正方形/長方形 2">
          <a:extLst>
            <a:ext uri="{FF2B5EF4-FFF2-40B4-BE49-F238E27FC236}">
              <a16:creationId xmlns:a16="http://schemas.microsoft.com/office/drawing/2014/main" id="{FB4FB5C3-F972-40D2-B02F-5CEFE4A4AEB5}"/>
            </a:ext>
          </a:extLst>
        </xdr:cNvPr>
        <xdr:cNvSpPr/>
      </xdr:nvSpPr>
      <xdr:spPr bwMode="auto">
        <a:xfrm>
          <a:off x="9232309" y="2015050"/>
          <a:ext cx="768174" cy="275879"/>
        </a:xfrm>
        <a:prstGeom prst="rect">
          <a:avLst/>
        </a:prstGeom>
        <a:solidFill>
          <a:srgbClr val="CAEDFB"/>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13</xdr:col>
      <xdr:colOff>200702</xdr:colOff>
      <xdr:row>9</xdr:row>
      <xdr:rowOff>200701</xdr:rowOff>
    </xdr:from>
    <xdr:to>
      <xdr:col>18</xdr:col>
      <xdr:colOff>537080</xdr:colOff>
      <xdr:row>14</xdr:row>
      <xdr:rowOff>68640</xdr:rowOff>
    </xdr:to>
    <xdr:sp macro="" textlink="">
      <xdr:nvSpPr>
        <xdr:cNvPr id="2" name="正方形/長方形 1">
          <a:extLst>
            <a:ext uri="{FF2B5EF4-FFF2-40B4-BE49-F238E27FC236}">
              <a16:creationId xmlns:a16="http://schemas.microsoft.com/office/drawing/2014/main" id="{B191A3EE-DFBC-4073-94EB-5249D3AA719B}"/>
            </a:ext>
          </a:extLst>
        </xdr:cNvPr>
        <xdr:cNvSpPr/>
      </xdr:nvSpPr>
      <xdr:spPr bwMode="auto">
        <a:xfrm>
          <a:off x="8871044" y="2440540"/>
          <a:ext cx="3627897" cy="1112293"/>
        </a:xfrm>
        <a:prstGeom prst="rect">
          <a:avLst/>
        </a:prstGeom>
        <a:solidFill>
          <a:srgbClr val="FFFF99"/>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en-US" altLang="ja-JP" sz="2000" b="1">
              <a:latin typeface="BIZ UDPゴシック" panose="020B0400000000000000" pitchFamily="50" charset="-128"/>
              <a:ea typeface="BIZ UDPゴシック" panose="020B0400000000000000" pitchFamily="50" charset="-128"/>
            </a:rPr>
            <a:t>×</a:t>
          </a:r>
          <a:r>
            <a:rPr kumimoji="1" lang="ja-JP" altLang="en-US" sz="2000" b="1">
              <a:latin typeface="BIZ UDPゴシック" panose="020B0400000000000000" pitchFamily="50" charset="-128"/>
              <a:ea typeface="BIZ UDPゴシック" panose="020B0400000000000000" pitchFamily="50" charset="-128"/>
            </a:rPr>
            <a:t>が表示された場合は補助金上限額を超えています</a:t>
          </a:r>
          <a:endParaRPr kumimoji="1" lang="en-US" altLang="ja-JP" sz="1100" b="1"/>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122829</xdr:colOff>
      <xdr:row>1</xdr:row>
      <xdr:rowOff>40943</xdr:rowOff>
    </xdr:from>
    <xdr:to>
      <xdr:col>19</xdr:col>
      <xdr:colOff>14622</xdr:colOff>
      <xdr:row>10</xdr:row>
      <xdr:rowOff>134872</xdr:rowOff>
    </xdr:to>
    <xdr:sp macro="" textlink="">
      <xdr:nvSpPr>
        <xdr:cNvPr id="2" name="正方形/長方形 1">
          <a:extLst>
            <a:ext uri="{FF2B5EF4-FFF2-40B4-BE49-F238E27FC236}">
              <a16:creationId xmlns:a16="http://schemas.microsoft.com/office/drawing/2014/main" id="{7C0F1546-1F4F-4845-A825-0D1D17FA3A8F}"/>
            </a:ext>
          </a:extLst>
        </xdr:cNvPr>
        <xdr:cNvSpPr/>
      </xdr:nvSpPr>
      <xdr:spPr bwMode="auto">
        <a:xfrm>
          <a:off x="9573904" y="354842"/>
          <a:ext cx="6463190" cy="2919015"/>
        </a:xfrm>
        <a:prstGeom prst="rect">
          <a:avLst/>
        </a:prstGeom>
        <a:solidFill>
          <a:srgbClr val="FFFF99"/>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800" b="1">
              <a:latin typeface="BIZ UDPゴシック" panose="020B0400000000000000" pitchFamily="50" charset="-128"/>
              <a:ea typeface="BIZ UDPゴシック" panose="020B0400000000000000" pitchFamily="50" charset="-128"/>
            </a:rPr>
            <a:t>色付きのセルに必要事項を入力してください。</a:t>
          </a:r>
          <a:endParaRPr kumimoji="1" lang="en-US" altLang="ja-JP" sz="1800" b="1">
            <a:latin typeface="BIZ UDPゴシック" panose="020B0400000000000000" pitchFamily="50" charset="-128"/>
            <a:ea typeface="BIZ UDPゴシック" panose="020B0400000000000000" pitchFamily="50" charset="-128"/>
          </a:endParaRPr>
        </a:p>
        <a:p>
          <a:pPr algn="l"/>
          <a:endParaRPr kumimoji="1" lang="en-US" altLang="ja-JP" sz="1800" b="1">
            <a:latin typeface="BIZ UDPゴシック" panose="020B0400000000000000" pitchFamily="50" charset="-128"/>
            <a:ea typeface="BIZ UDPゴシック" panose="020B0400000000000000" pitchFamily="50" charset="-128"/>
          </a:endParaRPr>
        </a:p>
        <a:p>
          <a:pPr algn="l"/>
          <a:r>
            <a:rPr kumimoji="1" lang="en-US" altLang="ja-JP" sz="1800" b="1">
              <a:latin typeface="BIZ UDPゴシック" panose="020B0400000000000000" pitchFamily="50" charset="-128"/>
              <a:ea typeface="BIZ UDPゴシック" panose="020B0400000000000000" pitchFamily="50" charset="-128"/>
            </a:rPr>
            <a:t> </a:t>
          </a:r>
          <a:r>
            <a:rPr kumimoji="1" lang="ja-JP" altLang="en-US" sz="1800" b="1">
              <a:latin typeface="BIZ UDPゴシック" panose="020B0400000000000000" pitchFamily="50" charset="-128"/>
              <a:ea typeface="BIZ UDPゴシック" panose="020B0400000000000000" pitchFamily="50" charset="-128"/>
            </a:rPr>
            <a:t>　　　　　　</a:t>
          </a:r>
          <a:r>
            <a:rPr kumimoji="1" lang="ja-JP" altLang="ja-JP" sz="1800" b="1">
              <a:solidFill>
                <a:schemeClr val="dk1"/>
              </a:solidFill>
              <a:effectLst/>
              <a:latin typeface="BIZ UDPゴシック" panose="020B0400000000000000" pitchFamily="50" charset="-128"/>
              <a:ea typeface="BIZ UDPゴシック" panose="020B0400000000000000" pitchFamily="50" charset="-128"/>
              <a:cs typeface="+mn-cs"/>
            </a:rPr>
            <a:t>入力セル　</a:t>
          </a:r>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令和８年４月、５月、６月の実績を基に平均値を出してください。</a:t>
          </a:r>
        </a:p>
        <a:p>
          <a:pPr algn="l"/>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なお、基本報酬は減算を考慮しないものとします。</a:t>
          </a:r>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xdr:txBody>
    </xdr:sp>
    <xdr:clientData/>
  </xdr:twoCellAnchor>
  <xdr:twoCellAnchor>
    <xdr:from>
      <xdr:col>9</xdr:col>
      <xdr:colOff>248300</xdr:colOff>
      <xdr:row>4</xdr:row>
      <xdr:rowOff>271292</xdr:rowOff>
    </xdr:from>
    <xdr:to>
      <xdr:col>10</xdr:col>
      <xdr:colOff>361382</xdr:colOff>
      <xdr:row>5</xdr:row>
      <xdr:rowOff>233272</xdr:rowOff>
    </xdr:to>
    <xdr:sp macro="" textlink="">
      <xdr:nvSpPr>
        <xdr:cNvPr id="3" name="正方形/長方形 2">
          <a:extLst>
            <a:ext uri="{FF2B5EF4-FFF2-40B4-BE49-F238E27FC236}">
              <a16:creationId xmlns:a16="http://schemas.microsoft.com/office/drawing/2014/main" id="{257BD15F-2A93-4E8B-9D1A-47056ABB56C4}"/>
            </a:ext>
          </a:extLst>
        </xdr:cNvPr>
        <xdr:cNvSpPr/>
      </xdr:nvSpPr>
      <xdr:spPr bwMode="auto">
        <a:xfrm>
          <a:off x="9699375" y="1526886"/>
          <a:ext cx="768174" cy="275879"/>
        </a:xfrm>
        <a:prstGeom prst="rect">
          <a:avLst/>
        </a:prstGeom>
        <a:solidFill>
          <a:srgbClr val="CAEDFB"/>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184646</xdr:colOff>
      <xdr:row>1</xdr:row>
      <xdr:rowOff>1</xdr:rowOff>
    </xdr:from>
    <xdr:to>
      <xdr:col>17</xdr:col>
      <xdr:colOff>329726</xdr:colOff>
      <xdr:row>12</xdr:row>
      <xdr:rowOff>133611</xdr:rowOff>
    </xdr:to>
    <xdr:sp macro="" textlink="">
      <xdr:nvSpPr>
        <xdr:cNvPr id="2" name="正方形/長方形 1">
          <a:extLst>
            <a:ext uri="{FF2B5EF4-FFF2-40B4-BE49-F238E27FC236}">
              <a16:creationId xmlns:a16="http://schemas.microsoft.com/office/drawing/2014/main" id="{A00FD5B8-F2C2-4D70-BCB8-8E515801BC60}"/>
            </a:ext>
          </a:extLst>
        </xdr:cNvPr>
        <xdr:cNvSpPr/>
      </xdr:nvSpPr>
      <xdr:spPr bwMode="auto">
        <a:xfrm>
          <a:off x="9176112" y="313096"/>
          <a:ext cx="6463190" cy="3577663"/>
        </a:xfrm>
        <a:prstGeom prst="rect">
          <a:avLst/>
        </a:prstGeom>
        <a:solidFill>
          <a:srgbClr val="FFFF99"/>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800" b="1">
              <a:latin typeface="BIZ UDPゴシック" panose="020B0400000000000000" pitchFamily="50" charset="-128"/>
              <a:ea typeface="BIZ UDPゴシック" panose="020B0400000000000000" pitchFamily="50" charset="-128"/>
            </a:rPr>
            <a:t>色付きのセルに必要事項を入力してください。</a:t>
          </a:r>
          <a:endParaRPr kumimoji="1" lang="en-US" altLang="ja-JP" sz="1800" b="1">
            <a:latin typeface="BIZ UDPゴシック" panose="020B0400000000000000" pitchFamily="50" charset="-128"/>
            <a:ea typeface="BIZ UDPゴシック" panose="020B0400000000000000" pitchFamily="50" charset="-128"/>
          </a:endParaRPr>
        </a:p>
        <a:p>
          <a:pPr algn="l"/>
          <a:endParaRPr kumimoji="1" lang="en-US" altLang="ja-JP" sz="1800" b="1">
            <a:latin typeface="BIZ UDPゴシック" panose="020B0400000000000000" pitchFamily="50" charset="-128"/>
            <a:ea typeface="BIZ UDPゴシック" panose="020B0400000000000000" pitchFamily="50" charset="-128"/>
          </a:endParaRPr>
        </a:p>
        <a:p>
          <a:pPr algn="l"/>
          <a:r>
            <a:rPr kumimoji="1" lang="en-US" altLang="ja-JP" sz="1800" b="1">
              <a:latin typeface="BIZ UDPゴシック" panose="020B0400000000000000" pitchFamily="50" charset="-128"/>
              <a:ea typeface="BIZ UDPゴシック" panose="020B0400000000000000" pitchFamily="50" charset="-128"/>
            </a:rPr>
            <a:t> </a:t>
          </a:r>
          <a:r>
            <a:rPr kumimoji="1" lang="ja-JP" altLang="en-US" sz="1800" b="1">
              <a:latin typeface="BIZ UDPゴシック" panose="020B0400000000000000" pitchFamily="50" charset="-128"/>
              <a:ea typeface="BIZ UDPゴシック" panose="020B0400000000000000" pitchFamily="50" charset="-128"/>
            </a:rPr>
            <a:t>　　　　　　</a:t>
          </a:r>
          <a:r>
            <a:rPr kumimoji="1" lang="ja-JP" altLang="ja-JP" sz="1800" b="1">
              <a:solidFill>
                <a:schemeClr val="dk1"/>
              </a:solidFill>
              <a:effectLst/>
              <a:latin typeface="BIZ UDPゴシック" panose="020B0400000000000000" pitchFamily="50" charset="-128"/>
              <a:ea typeface="BIZ UDPゴシック" panose="020B0400000000000000" pitchFamily="50" charset="-128"/>
              <a:cs typeface="+mn-cs"/>
            </a:rPr>
            <a:t>入力セル　</a:t>
          </a:r>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令和８年４月分の実績内訳を入力してください。</a:t>
          </a:r>
        </a:p>
        <a:p>
          <a:pPr algn="l"/>
          <a:endPar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なお、基本報酬は減算を考慮しないものとします。</a:t>
          </a:r>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xdr:txBody>
    </xdr:sp>
    <xdr:clientData/>
  </xdr:twoCellAnchor>
  <xdr:twoCellAnchor>
    <xdr:from>
      <xdr:col>8</xdr:col>
      <xdr:colOff>289012</xdr:colOff>
      <xdr:row>4</xdr:row>
      <xdr:rowOff>256899</xdr:rowOff>
    </xdr:from>
    <xdr:to>
      <xdr:col>9</xdr:col>
      <xdr:colOff>5505</xdr:colOff>
      <xdr:row>5</xdr:row>
      <xdr:rowOff>219681</xdr:rowOff>
    </xdr:to>
    <xdr:sp macro="" textlink="">
      <xdr:nvSpPr>
        <xdr:cNvPr id="3" name="正方形/長方形 2">
          <a:extLst>
            <a:ext uri="{FF2B5EF4-FFF2-40B4-BE49-F238E27FC236}">
              <a16:creationId xmlns:a16="http://schemas.microsoft.com/office/drawing/2014/main" id="{56243CCA-29D7-482A-92D2-EED9A08A4747}"/>
            </a:ext>
          </a:extLst>
        </xdr:cNvPr>
        <xdr:cNvSpPr/>
      </xdr:nvSpPr>
      <xdr:spPr bwMode="auto">
        <a:xfrm>
          <a:off x="9280478" y="1509281"/>
          <a:ext cx="768174" cy="275879"/>
        </a:xfrm>
        <a:prstGeom prst="rect">
          <a:avLst/>
        </a:prstGeom>
        <a:solidFill>
          <a:srgbClr val="CAEDFB"/>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8</xdr:col>
      <xdr:colOff>369292</xdr:colOff>
      <xdr:row>1</xdr:row>
      <xdr:rowOff>184646</xdr:rowOff>
    </xdr:from>
    <xdr:to>
      <xdr:col>17</xdr:col>
      <xdr:colOff>514372</xdr:colOff>
      <xdr:row>13</xdr:row>
      <xdr:rowOff>5160</xdr:rowOff>
    </xdr:to>
    <xdr:sp macro="" textlink="">
      <xdr:nvSpPr>
        <xdr:cNvPr id="2" name="正方形/長方形 1">
          <a:extLst>
            <a:ext uri="{FF2B5EF4-FFF2-40B4-BE49-F238E27FC236}">
              <a16:creationId xmlns:a16="http://schemas.microsoft.com/office/drawing/2014/main" id="{6CDBCB44-98FD-4A99-BDF2-82E576ABC538}"/>
            </a:ext>
          </a:extLst>
        </xdr:cNvPr>
        <xdr:cNvSpPr/>
      </xdr:nvSpPr>
      <xdr:spPr bwMode="auto">
        <a:xfrm>
          <a:off x="9360758" y="497741"/>
          <a:ext cx="6463190" cy="3577663"/>
        </a:xfrm>
        <a:prstGeom prst="rect">
          <a:avLst/>
        </a:prstGeom>
        <a:solidFill>
          <a:srgbClr val="FFFF99"/>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800" b="1">
              <a:latin typeface="BIZ UDPゴシック" panose="020B0400000000000000" pitchFamily="50" charset="-128"/>
              <a:ea typeface="BIZ UDPゴシック" panose="020B0400000000000000" pitchFamily="50" charset="-128"/>
            </a:rPr>
            <a:t>色付きのセルに必要事項を入力してください。</a:t>
          </a:r>
          <a:endParaRPr kumimoji="1" lang="en-US" altLang="ja-JP" sz="1800" b="1">
            <a:latin typeface="BIZ UDPゴシック" panose="020B0400000000000000" pitchFamily="50" charset="-128"/>
            <a:ea typeface="BIZ UDPゴシック" panose="020B0400000000000000" pitchFamily="50" charset="-128"/>
          </a:endParaRPr>
        </a:p>
        <a:p>
          <a:pPr algn="l"/>
          <a:endParaRPr kumimoji="1" lang="en-US" altLang="ja-JP" sz="1800" b="1">
            <a:latin typeface="BIZ UDPゴシック" panose="020B0400000000000000" pitchFamily="50" charset="-128"/>
            <a:ea typeface="BIZ UDPゴシック" panose="020B0400000000000000" pitchFamily="50" charset="-128"/>
          </a:endParaRPr>
        </a:p>
        <a:p>
          <a:pPr algn="l"/>
          <a:r>
            <a:rPr kumimoji="1" lang="en-US" altLang="ja-JP" sz="1800" b="1">
              <a:latin typeface="BIZ UDPゴシック" panose="020B0400000000000000" pitchFamily="50" charset="-128"/>
              <a:ea typeface="BIZ UDPゴシック" panose="020B0400000000000000" pitchFamily="50" charset="-128"/>
            </a:rPr>
            <a:t> </a:t>
          </a:r>
          <a:r>
            <a:rPr kumimoji="1" lang="ja-JP" altLang="en-US" sz="1800" b="1">
              <a:latin typeface="BIZ UDPゴシック" panose="020B0400000000000000" pitchFamily="50" charset="-128"/>
              <a:ea typeface="BIZ UDPゴシック" panose="020B0400000000000000" pitchFamily="50" charset="-128"/>
            </a:rPr>
            <a:t>　　　　　　</a:t>
          </a:r>
          <a:r>
            <a:rPr kumimoji="1" lang="ja-JP" altLang="ja-JP" sz="1800" b="1">
              <a:solidFill>
                <a:schemeClr val="dk1"/>
              </a:solidFill>
              <a:effectLst/>
              <a:latin typeface="BIZ UDPゴシック" panose="020B0400000000000000" pitchFamily="50" charset="-128"/>
              <a:ea typeface="BIZ UDPゴシック" panose="020B0400000000000000" pitchFamily="50" charset="-128"/>
              <a:cs typeface="+mn-cs"/>
            </a:rPr>
            <a:t>入力セル　</a:t>
          </a:r>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令和８年</a:t>
          </a:r>
          <a:r>
            <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rPr>
            <a:t>5</a:t>
          </a:r>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月分の実績内訳を入力してください。</a:t>
          </a:r>
        </a:p>
        <a:p>
          <a:pPr algn="l"/>
          <a:endPar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なお、基本報酬は減算を考慮しないものとします。</a:t>
          </a:r>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xdr:txBody>
    </xdr:sp>
    <xdr:clientData/>
  </xdr:twoCellAnchor>
  <xdr:twoCellAnchor>
    <xdr:from>
      <xdr:col>8</xdr:col>
      <xdr:colOff>473658</xdr:colOff>
      <xdr:row>5</xdr:row>
      <xdr:rowOff>128447</xdr:rowOff>
    </xdr:from>
    <xdr:to>
      <xdr:col>9</xdr:col>
      <xdr:colOff>190151</xdr:colOff>
      <xdr:row>6</xdr:row>
      <xdr:rowOff>91231</xdr:rowOff>
    </xdr:to>
    <xdr:sp macro="" textlink="">
      <xdr:nvSpPr>
        <xdr:cNvPr id="3" name="正方形/長方形 2">
          <a:extLst>
            <a:ext uri="{FF2B5EF4-FFF2-40B4-BE49-F238E27FC236}">
              <a16:creationId xmlns:a16="http://schemas.microsoft.com/office/drawing/2014/main" id="{D7651E2E-0D74-4F8E-A96A-D1AE21B9289E}"/>
            </a:ext>
          </a:extLst>
        </xdr:cNvPr>
        <xdr:cNvSpPr/>
      </xdr:nvSpPr>
      <xdr:spPr bwMode="auto">
        <a:xfrm>
          <a:off x="9465124" y="1693926"/>
          <a:ext cx="768174" cy="275879"/>
        </a:xfrm>
        <a:prstGeom prst="rect">
          <a:avLst/>
        </a:prstGeom>
        <a:solidFill>
          <a:srgbClr val="CAEDFB"/>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8</xdr:col>
      <xdr:colOff>449574</xdr:colOff>
      <xdr:row>1</xdr:row>
      <xdr:rowOff>224787</xdr:rowOff>
    </xdr:from>
    <xdr:to>
      <xdr:col>17</xdr:col>
      <xdr:colOff>594654</xdr:colOff>
      <xdr:row>13</xdr:row>
      <xdr:rowOff>45301</xdr:rowOff>
    </xdr:to>
    <xdr:sp macro="" textlink="">
      <xdr:nvSpPr>
        <xdr:cNvPr id="2" name="正方形/長方形 1">
          <a:extLst>
            <a:ext uri="{FF2B5EF4-FFF2-40B4-BE49-F238E27FC236}">
              <a16:creationId xmlns:a16="http://schemas.microsoft.com/office/drawing/2014/main" id="{6A1C8AFF-9E85-4518-B5BD-8629980B69BD}"/>
            </a:ext>
          </a:extLst>
        </xdr:cNvPr>
        <xdr:cNvSpPr/>
      </xdr:nvSpPr>
      <xdr:spPr bwMode="auto">
        <a:xfrm>
          <a:off x="9441040" y="537882"/>
          <a:ext cx="6463190" cy="3577663"/>
        </a:xfrm>
        <a:prstGeom prst="rect">
          <a:avLst/>
        </a:prstGeom>
        <a:solidFill>
          <a:srgbClr val="FFFF99"/>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800" b="1">
              <a:latin typeface="BIZ UDPゴシック" panose="020B0400000000000000" pitchFamily="50" charset="-128"/>
              <a:ea typeface="BIZ UDPゴシック" panose="020B0400000000000000" pitchFamily="50" charset="-128"/>
            </a:rPr>
            <a:t>色付きのセルに必要事項を入力してください。</a:t>
          </a:r>
          <a:endParaRPr kumimoji="1" lang="en-US" altLang="ja-JP" sz="1800" b="1">
            <a:latin typeface="BIZ UDPゴシック" panose="020B0400000000000000" pitchFamily="50" charset="-128"/>
            <a:ea typeface="BIZ UDPゴシック" panose="020B0400000000000000" pitchFamily="50" charset="-128"/>
          </a:endParaRPr>
        </a:p>
        <a:p>
          <a:pPr algn="l"/>
          <a:endParaRPr kumimoji="1" lang="en-US" altLang="ja-JP" sz="1800" b="1">
            <a:latin typeface="BIZ UDPゴシック" panose="020B0400000000000000" pitchFamily="50" charset="-128"/>
            <a:ea typeface="BIZ UDPゴシック" panose="020B0400000000000000" pitchFamily="50" charset="-128"/>
          </a:endParaRPr>
        </a:p>
        <a:p>
          <a:pPr algn="l"/>
          <a:r>
            <a:rPr kumimoji="1" lang="en-US" altLang="ja-JP" sz="1800" b="1">
              <a:latin typeface="BIZ UDPゴシック" panose="020B0400000000000000" pitchFamily="50" charset="-128"/>
              <a:ea typeface="BIZ UDPゴシック" panose="020B0400000000000000" pitchFamily="50" charset="-128"/>
            </a:rPr>
            <a:t> </a:t>
          </a:r>
          <a:r>
            <a:rPr kumimoji="1" lang="ja-JP" altLang="en-US" sz="1800" b="1">
              <a:latin typeface="BIZ UDPゴシック" panose="020B0400000000000000" pitchFamily="50" charset="-128"/>
              <a:ea typeface="BIZ UDPゴシック" panose="020B0400000000000000" pitchFamily="50" charset="-128"/>
            </a:rPr>
            <a:t>　　　　　　</a:t>
          </a:r>
          <a:r>
            <a:rPr kumimoji="1" lang="ja-JP" altLang="ja-JP" sz="1800" b="1">
              <a:solidFill>
                <a:schemeClr val="dk1"/>
              </a:solidFill>
              <a:effectLst/>
              <a:latin typeface="BIZ UDPゴシック" panose="020B0400000000000000" pitchFamily="50" charset="-128"/>
              <a:ea typeface="BIZ UDPゴシック" panose="020B0400000000000000" pitchFamily="50" charset="-128"/>
              <a:cs typeface="+mn-cs"/>
            </a:rPr>
            <a:t>入力セル　</a:t>
          </a:r>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令和８年</a:t>
          </a:r>
          <a:r>
            <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rPr>
            <a:t>6</a:t>
          </a:r>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月分の実績内訳を入力してください。</a:t>
          </a:r>
        </a:p>
        <a:p>
          <a:pPr algn="l"/>
          <a:endPar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なお、基本報酬は減算を考慮しないものとします。</a:t>
          </a:r>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xdr:txBody>
    </xdr:sp>
    <xdr:clientData/>
  </xdr:twoCellAnchor>
  <xdr:twoCellAnchor>
    <xdr:from>
      <xdr:col>8</xdr:col>
      <xdr:colOff>553940</xdr:colOff>
      <xdr:row>5</xdr:row>
      <xdr:rowOff>168588</xdr:rowOff>
    </xdr:from>
    <xdr:to>
      <xdr:col>9</xdr:col>
      <xdr:colOff>270433</xdr:colOff>
      <xdr:row>6</xdr:row>
      <xdr:rowOff>131372</xdr:rowOff>
    </xdr:to>
    <xdr:sp macro="" textlink="">
      <xdr:nvSpPr>
        <xdr:cNvPr id="3" name="正方形/長方形 2">
          <a:extLst>
            <a:ext uri="{FF2B5EF4-FFF2-40B4-BE49-F238E27FC236}">
              <a16:creationId xmlns:a16="http://schemas.microsoft.com/office/drawing/2014/main" id="{B9F683ED-3C18-49CC-80B5-A5D9D97ADD99}"/>
            </a:ext>
          </a:extLst>
        </xdr:cNvPr>
        <xdr:cNvSpPr/>
      </xdr:nvSpPr>
      <xdr:spPr bwMode="auto">
        <a:xfrm>
          <a:off x="9545406" y="1734067"/>
          <a:ext cx="768174" cy="275879"/>
        </a:xfrm>
        <a:prstGeom prst="rect">
          <a:avLst/>
        </a:prstGeom>
        <a:solidFill>
          <a:srgbClr val="CAEDFB"/>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8</xdr:col>
      <xdr:colOff>321124</xdr:colOff>
      <xdr:row>1</xdr:row>
      <xdr:rowOff>297041</xdr:rowOff>
    </xdr:from>
    <xdr:to>
      <xdr:col>17</xdr:col>
      <xdr:colOff>466204</xdr:colOff>
      <xdr:row>13</xdr:row>
      <xdr:rowOff>117555</xdr:rowOff>
    </xdr:to>
    <xdr:sp macro="" textlink="">
      <xdr:nvSpPr>
        <xdr:cNvPr id="2" name="正方形/長方形 1">
          <a:extLst>
            <a:ext uri="{FF2B5EF4-FFF2-40B4-BE49-F238E27FC236}">
              <a16:creationId xmlns:a16="http://schemas.microsoft.com/office/drawing/2014/main" id="{5D0FD868-EBB7-435B-BB3D-BB27BD9CB520}"/>
            </a:ext>
          </a:extLst>
        </xdr:cNvPr>
        <xdr:cNvSpPr/>
      </xdr:nvSpPr>
      <xdr:spPr bwMode="auto">
        <a:xfrm>
          <a:off x="9312590" y="610136"/>
          <a:ext cx="6463190" cy="3577663"/>
        </a:xfrm>
        <a:prstGeom prst="rect">
          <a:avLst/>
        </a:prstGeom>
        <a:solidFill>
          <a:srgbClr val="FFFF99"/>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800" b="1">
              <a:latin typeface="BIZ UDPゴシック" panose="020B0400000000000000" pitchFamily="50" charset="-128"/>
              <a:ea typeface="BIZ UDPゴシック" panose="020B0400000000000000" pitchFamily="50" charset="-128"/>
            </a:rPr>
            <a:t>色付きのセルに必要事項を入力してください。</a:t>
          </a:r>
          <a:endParaRPr kumimoji="1" lang="en-US" altLang="ja-JP" sz="1800" b="1">
            <a:latin typeface="BIZ UDPゴシック" panose="020B0400000000000000" pitchFamily="50" charset="-128"/>
            <a:ea typeface="BIZ UDPゴシック" panose="020B0400000000000000" pitchFamily="50" charset="-128"/>
          </a:endParaRPr>
        </a:p>
        <a:p>
          <a:pPr algn="l"/>
          <a:endParaRPr kumimoji="1" lang="en-US" altLang="ja-JP" sz="1800" b="1">
            <a:latin typeface="BIZ UDPゴシック" panose="020B0400000000000000" pitchFamily="50" charset="-128"/>
            <a:ea typeface="BIZ UDPゴシック" panose="020B0400000000000000" pitchFamily="50" charset="-128"/>
          </a:endParaRPr>
        </a:p>
        <a:p>
          <a:pPr algn="l"/>
          <a:r>
            <a:rPr kumimoji="1" lang="en-US" altLang="ja-JP" sz="1800" b="1">
              <a:latin typeface="BIZ UDPゴシック" panose="020B0400000000000000" pitchFamily="50" charset="-128"/>
              <a:ea typeface="BIZ UDPゴシック" panose="020B0400000000000000" pitchFamily="50" charset="-128"/>
            </a:rPr>
            <a:t> </a:t>
          </a:r>
          <a:r>
            <a:rPr kumimoji="1" lang="ja-JP" altLang="en-US" sz="1800" b="1">
              <a:latin typeface="BIZ UDPゴシック" panose="020B0400000000000000" pitchFamily="50" charset="-128"/>
              <a:ea typeface="BIZ UDPゴシック" panose="020B0400000000000000" pitchFamily="50" charset="-128"/>
            </a:rPr>
            <a:t>　　　　　　</a:t>
          </a:r>
          <a:r>
            <a:rPr kumimoji="1" lang="ja-JP" altLang="ja-JP" sz="1800" b="1">
              <a:solidFill>
                <a:schemeClr val="dk1"/>
              </a:solidFill>
              <a:effectLst/>
              <a:latin typeface="BIZ UDPゴシック" panose="020B0400000000000000" pitchFamily="50" charset="-128"/>
              <a:ea typeface="BIZ UDPゴシック" panose="020B0400000000000000" pitchFamily="50" charset="-128"/>
              <a:cs typeface="+mn-cs"/>
            </a:rPr>
            <a:t>入力セル　</a:t>
          </a:r>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令和８年</a:t>
          </a:r>
          <a:r>
            <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rPr>
            <a:t>7</a:t>
          </a:r>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月分の実績内訳を入力してください。</a:t>
          </a:r>
        </a:p>
        <a:p>
          <a:pPr algn="l"/>
          <a:endPar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なお、基本報酬は減算を考慮しないものとします。</a:t>
          </a:r>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xdr:txBody>
    </xdr:sp>
    <xdr:clientData/>
  </xdr:twoCellAnchor>
  <xdr:twoCellAnchor>
    <xdr:from>
      <xdr:col>8</xdr:col>
      <xdr:colOff>425490</xdr:colOff>
      <xdr:row>5</xdr:row>
      <xdr:rowOff>240842</xdr:rowOff>
    </xdr:from>
    <xdr:to>
      <xdr:col>9</xdr:col>
      <xdr:colOff>141983</xdr:colOff>
      <xdr:row>6</xdr:row>
      <xdr:rowOff>203626</xdr:rowOff>
    </xdr:to>
    <xdr:sp macro="" textlink="">
      <xdr:nvSpPr>
        <xdr:cNvPr id="3" name="正方形/長方形 2">
          <a:extLst>
            <a:ext uri="{FF2B5EF4-FFF2-40B4-BE49-F238E27FC236}">
              <a16:creationId xmlns:a16="http://schemas.microsoft.com/office/drawing/2014/main" id="{A3FD077F-F102-4B2E-A84D-BAA1A99BD771}"/>
            </a:ext>
          </a:extLst>
        </xdr:cNvPr>
        <xdr:cNvSpPr/>
      </xdr:nvSpPr>
      <xdr:spPr bwMode="auto">
        <a:xfrm>
          <a:off x="9416956" y="1806321"/>
          <a:ext cx="768174" cy="275879"/>
        </a:xfrm>
        <a:prstGeom prst="rect">
          <a:avLst/>
        </a:prstGeom>
        <a:solidFill>
          <a:srgbClr val="CAEDFB"/>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8</xdr:col>
      <xdr:colOff>369292</xdr:colOff>
      <xdr:row>2</xdr:row>
      <xdr:rowOff>16056</xdr:rowOff>
    </xdr:from>
    <xdr:to>
      <xdr:col>17</xdr:col>
      <xdr:colOff>514372</xdr:colOff>
      <xdr:row>13</xdr:row>
      <xdr:rowOff>149667</xdr:rowOff>
    </xdr:to>
    <xdr:sp macro="" textlink="">
      <xdr:nvSpPr>
        <xdr:cNvPr id="2" name="正方形/長方形 1">
          <a:extLst>
            <a:ext uri="{FF2B5EF4-FFF2-40B4-BE49-F238E27FC236}">
              <a16:creationId xmlns:a16="http://schemas.microsoft.com/office/drawing/2014/main" id="{4B045478-46AA-4944-AD50-F5CCEFAEB597}"/>
            </a:ext>
          </a:extLst>
        </xdr:cNvPr>
        <xdr:cNvSpPr/>
      </xdr:nvSpPr>
      <xdr:spPr bwMode="auto">
        <a:xfrm>
          <a:off x="9360758" y="642248"/>
          <a:ext cx="6463190" cy="3577663"/>
        </a:xfrm>
        <a:prstGeom prst="rect">
          <a:avLst/>
        </a:prstGeom>
        <a:solidFill>
          <a:srgbClr val="FFFF99"/>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800" b="1">
              <a:latin typeface="BIZ UDPゴシック" panose="020B0400000000000000" pitchFamily="50" charset="-128"/>
              <a:ea typeface="BIZ UDPゴシック" panose="020B0400000000000000" pitchFamily="50" charset="-128"/>
            </a:rPr>
            <a:t>色付きのセルに必要事項を入力してください。</a:t>
          </a:r>
          <a:endParaRPr kumimoji="1" lang="en-US" altLang="ja-JP" sz="1800" b="1">
            <a:latin typeface="BIZ UDPゴシック" panose="020B0400000000000000" pitchFamily="50" charset="-128"/>
            <a:ea typeface="BIZ UDPゴシック" panose="020B0400000000000000" pitchFamily="50" charset="-128"/>
          </a:endParaRPr>
        </a:p>
        <a:p>
          <a:pPr algn="l"/>
          <a:endParaRPr kumimoji="1" lang="en-US" altLang="ja-JP" sz="1800" b="1">
            <a:latin typeface="BIZ UDPゴシック" panose="020B0400000000000000" pitchFamily="50" charset="-128"/>
            <a:ea typeface="BIZ UDPゴシック" panose="020B0400000000000000" pitchFamily="50" charset="-128"/>
          </a:endParaRPr>
        </a:p>
        <a:p>
          <a:pPr algn="l"/>
          <a:r>
            <a:rPr kumimoji="1" lang="en-US" altLang="ja-JP" sz="1800" b="1">
              <a:latin typeface="BIZ UDPゴシック" panose="020B0400000000000000" pitchFamily="50" charset="-128"/>
              <a:ea typeface="BIZ UDPゴシック" panose="020B0400000000000000" pitchFamily="50" charset="-128"/>
            </a:rPr>
            <a:t> </a:t>
          </a:r>
          <a:r>
            <a:rPr kumimoji="1" lang="ja-JP" altLang="en-US" sz="1800" b="1">
              <a:latin typeface="BIZ UDPゴシック" panose="020B0400000000000000" pitchFamily="50" charset="-128"/>
              <a:ea typeface="BIZ UDPゴシック" panose="020B0400000000000000" pitchFamily="50" charset="-128"/>
            </a:rPr>
            <a:t>　　　　　　</a:t>
          </a:r>
          <a:r>
            <a:rPr kumimoji="1" lang="ja-JP" altLang="ja-JP" sz="1800" b="1">
              <a:solidFill>
                <a:schemeClr val="dk1"/>
              </a:solidFill>
              <a:effectLst/>
              <a:latin typeface="BIZ UDPゴシック" panose="020B0400000000000000" pitchFamily="50" charset="-128"/>
              <a:ea typeface="BIZ UDPゴシック" panose="020B0400000000000000" pitchFamily="50" charset="-128"/>
              <a:cs typeface="+mn-cs"/>
            </a:rPr>
            <a:t>入力セル　</a:t>
          </a:r>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令和８年</a:t>
          </a:r>
          <a:r>
            <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rPr>
            <a:t>8</a:t>
          </a:r>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月分の実績内訳を入力してください。</a:t>
          </a:r>
        </a:p>
        <a:p>
          <a:pPr algn="l"/>
          <a:endPar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なお、基本報酬は減算を考慮しないものとします。</a:t>
          </a:r>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xdr:txBody>
    </xdr:sp>
    <xdr:clientData/>
  </xdr:twoCellAnchor>
  <xdr:twoCellAnchor>
    <xdr:from>
      <xdr:col>8</xdr:col>
      <xdr:colOff>473658</xdr:colOff>
      <xdr:row>5</xdr:row>
      <xdr:rowOff>272954</xdr:rowOff>
    </xdr:from>
    <xdr:to>
      <xdr:col>9</xdr:col>
      <xdr:colOff>190151</xdr:colOff>
      <xdr:row>6</xdr:row>
      <xdr:rowOff>235738</xdr:rowOff>
    </xdr:to>
    <xdr:sp macro="" textlink="">
      <xdr:nvSpPr>
        <xdr:cNvPr id="3" name="正方形/長方形 2">
          <a:extLst>
            <a:ext uri="{FF2B5EF4-FFF2-40B4-BE49-F238E27FC236}">
              <a16:creationId xmlns:a16="http://schemas.microsoft.com/office/drawing/2014/main" id="{6682F207-01DC-41B2-B25B-1AE63CE14431}"/>
            </a:ext>
          </a:extLst>
        </xdr:cNvPr>
        <xdr:cNvSpPr/>
      </xdr:nvSpPr>
      <xdr:spPr bwMode="auto">
        <a:xfrm>
          <a:off x="9465124" y="1838433"/>
          <a:ext cx="768174" cy="275879"/>
        </a:xfrm>
        <a:prstGeom prst="rect">
          <a:avLst/>
        </a:prstGeom>
        <a:solidFill>
          <a:srgbClr val="CAEDFB"/>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8</xdr:col>
      <xdr:colOff>345208</xdr:colOff>
      <xdr:row>1</xdr:row>
      <xdr:rowOff>280983</xdr:rowOff>
    </xdr:from>
    <xdr:to>
      <xdr:col>17</xdr:col>
      <xdr:colOff>490288</xdr:colOff>
      <xdr:row>13</xdr:row>
      <xdr:rowOff>101497</xdr:rowOff>
    </xdr:to>
    <xdr:sp macro="" textlink="">
      <xdr:nvSpPr>
        <xdr:cNvPr id="2" name="正方形/長方形 1">
          <a:extLst>
            <a:ext uri="{FF2B5EF4-FFF2-40B4-BE49-F238E27FC236}">
              <a16:creationId xmlns:a16="http://schemas.microsoft.com/office/drawing/2014/main" id="{B3F08D5B-3380-4C44-B29F-AB18E917A369}"/>
            </a:ext>
          </a:extLst>
        </xdr:cNvPr>
        <xdr:cNvSpPr/>
      </xdr:nvSpPr>
      <xdr:spPr bwMode="auto">
        <a:xfrm>
          <a:off x="9336674" y="594078"/>
          <a:ext cx="6463190" cy="3577663"/>
        </a:xfrm>
        <a:prstGeom prst="rect">
          <a:avLst/>
        </a:prstGeom>
        <a:solidFill>
          <a:srgbClr val="FFFF99"/>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800" b="1">
              <a:latin typeface="BIZ UDPゴシック" panose="020B0400000000000000" pitchFamily="50" charset="-128"/>
              <a:ea typeface="BIZ UDPゴシック" panose="020B0400000000000000" pitchFamily="50" charset="-128"/>
            </a:rPr>
            <a:t>色付きのセルに必要事項を入力してください。</a:t>
          </a:r>
          <a:endParaRPr kumimoji="1" lang="en-US" altLang="ja-JP" sz="1800" b="1">
            <a:latin typeface="BIZ UDPゴシック" panose="020B0400000000000000" pitchFamily="50" charset="-128"/>
            <a:ea typeface="BIZ UDPゴシック" panose="020B0400000000000000" pitchFamily="50" charset="-128"/>
          </a:endParaRPr>
        </a:p>
        <a:p>
          <a:pPr algn="l"/>
          <a:endParaRPr kumimoji="1" lang="en-US" altLang="ja-JP" sz="1800" b="1">
            <a:latin typeface="BIZ UDPゴシック" panose="020B0400000000000000" pitchFamily="50" charset="-128"/>
            <a:ea typeface="BIZ UDPゴシック" panose="020B0400000000000000" pitchFamily="50" charset="-128"/>
          </a:endParaRPr>
        </a:p>
        <a:p>
          <a:pPr algn="l"/>
          <a:r>
            <a:rPr kumimoji="1" lang="en-US" altLang="ja-JP" sz="1800" b="1">
              <a:latin typeface="BIZ UDPゴシック" panose="020B0400000000000000" pitchFamily="50" charset="-128"/>
              <a:ea typeface="BIZ UDPゴシック" panose="020B0400000000000000" pitchFamily="50" charset="-128"/>
            </a:rPr>
            <a:t> </a:t>
          </a:r>
          <a:r>
            <a:rPr kumimoji="1" lang="ja-JP" altLang="en-US" sz="1800" b="1">
              <a:latin typeface="BIZ UDPゴシック" panose="020B0400000000000000" pitchFamily="50" charset="-128"/>
              <a:ea typeface="BIZ UDPゴシック" panose="020B0400000000000000" pitchFamily="50" charset="-128"/>
            </a:rPr>
            <a:t>　　　　　　</a:t>
          </a:r>
          <a:r>
            <a:rPr kumimoji="1" lang="ja-JP" altLang="ja-JP" sz="1800" b="1">
              <a:solidFill>
                <a:schemeClr val="dk1"/>
              </a:solidFill>
              <a:effectLst/>
              <a:latin typeface="BIZ UDPゴシック" panose="020B0400000000000000" pitchFamily="50" charset="-128"/>
              <a:ea typeface="BIZ UDPゴシック" panose="020B0400000000000000" pitchFamily="50" charset="-128"/>
              <a:cs typeface="+mn-cs"/>
            </a:rPr>
            <a:t>入力セル　</a:t>
          </a:r>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令和８年</a:t>
          </a:r>
          <a:r>
            <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rPr>
            <a:t>9</a:t>
          </a:r>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月分の実績内訳を入力してください。</a:t>
          </a:r>
        </a:p>
        <a:p>
          <a:pPr algn="l"/>
          <a:endPar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なお、基本報酬は減算を考慮しないものとします。</a:t>
          </a:r>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xdr:txBody>
    </xdr:sp>
    <xdr:clientData/>
  </xdr:twoCellAnchor>
  <xdr:twoCellAnchor>
    <xdr:from>
      <xdr:col>8</xdr:col>
      <xdr:colOff>449574</xdr:colOff>
      <xdr:row>5</xdr:row>
      <xdr:rowOff>224784</xdr:rowOff>
    </xdr:from>
    <xdr:to>
      <xdr:col>9</xdr:col>
      <xdr:colOff>166067</xdr:colOff>
      <xdr:row>6</xdr:row>
      <xdr:rowOff>187568</xdr:rowOff>
    </xdr:to>
    <xdr:sp macro="" textlink="">
      <xdr:nvSpPr>
        <xdr:cNvPr id="3" name="正方形/長方形 2">
          <a:extLst>
            <a:ext uri="{FF2B5EF4-FFF2-40B4-BE49-F238E27FC236}">
              <a16:creationId xmlns:a16="http://schemas.microsoft.com/office/drawing/2014/main" id="{93B599C0-AE38-4C6E-9946-AD54F6817544}"/>
            </a:ext>
          </a:extLst>
        </xdr:cNvPr>
        <xdr:cNvSpPr/>
      </xdr:nvSpPr>
      <xdr:spPr bwMode="auto">
        <a:xfrm>
          <a:off x="9441040" y="1790263"/>
          <a:ext cx="768174" cy="275879"/>
        </a:xfrm>
        <a:prstGeom prst="rect">
          <a:avLst/>
        </a:prstGeom>
        <a:solidFill>
          <a:srgbClr val="CAEDFB"/>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8</xdr:col>
      <xdr:colOff>465631</xdr:colOff>
      <xdr:row>1</xdr:row>
      <xdr:rowOff>184646</xdr:rowOff>
    </xdr:from>
    <xdr:to>
      <xdr:col>17</xdr:col>
      <xdr:colOff>610711</xdr:colOff>
      <xdr:row>13</xdr:row>
      <xdr:rowOff>5160</xdr:rowOff>
    </xdr:to>
    <xdr:sp macro="" textlink="">
      <xdr:nvSpPr>
        <xdr:cNvPr id="2" name="正方形/長方形 1">
          <a:extLst>
            <a:ext uri="{FF2B5EF4-FFF2-40B4-BE49-F238E27FC236}">
              <a16:creationId xmlns:a16="http://schemas.microsoft.com/office/drawing/2014/main" id="{1329CF51-FFA1-4F6C-B475-A3124051545A}"/>
            </a:ext>
          </a:extLst>
        </xdr:cNvPr>
        <xdr:cNvSpPr/>
      </xdr:nvSpPr>
      <xdr:spPr bwMode="auto">
        <a:xfrm>
          <a:off x="9457097" y="497741"/>
          <a:ext cx="6463190" cy="3577663"/>
        </a:xfrm>
        <a:prstGeom prst="rect">
          <a:avLst/>
        </a:prstGeom>
        <a:solidFill>
          <a:srgbClr val="FFFF99"/>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800" b="1">
              <a:latin typeface="BIZ UDPゴシック" panose="020B0400000000000000" pitchFamily="50" charset="-128"/>
              <a:ea typeface="BIZ UDPゴシック" panose="020B0400000000000000" pitchFamily="50" charset="-128"/>
            </a:rPr>
            <a:t>色付きのセルに必要事項を入力してください。</a:t>
          </a:r>
          <a:endParaRPr kumimoji="1" lang="en-US" altLang="ja-JP" sz="1800" b="1">
            <a:latin typeface="BIZ UDPゴシック" panose="020B0400000000000000" pitchFamily="50" charset="-128"/>
            <a:ea typeface="BIZ UDPゴシック" panose="020B0400000000000000" pitchFamily="50" charset="-128"/>
          </a:endParaRPr>
        </a:p>
        <a:p>
          <a:pPr algn="l"/>
          <a:endParaRPr kumimoji="1" lang="en-US" altLang="ja-JP" sz="1800" b="1">
            <a:latin typeface="BIZ UDPゴシック" panose="020B0400000000000000" pitchFamily="50" charset="-128"/>
            <a:ea typeface="BIZ UDPゴシック" panose="020B0400000000000000" pitchFamily="50" charset="-128"/>
          </a:endParaRPr>
        </a:p>
        <a:p>
          <a:pPr algn="l"/>
          <a:r>
            <a:rPr kumimoji="1" lang="en-US" altLang="ja-JP" sz="1800" b="1">
              <a:latin typeface="BIZ UDPゴシック" panose="020B0400000000000000" pitchFamily="50" charset="-128"/>
              <a:ea typeface="BIZ UDPゴシック" panose="020B0400000000000000" pitchFamily="50" charset="-128"/>
            </a:rPr>
            <a:t> </a:t>
          </a:r>
          <a:r>
            <a:rPr kumimoji="1" lang="ja-JP" altLang="en-US" sz="1800" b="1">
              <a:latin typeface="BIZ UDPゴシック" panose="020B0400000000000000" pitchFamily="50" charset="-128"/>
              <a:ea typeface="BIZ UDPゴシック" panose="020B0400000000000000" pitchFamily="50" charset="-128"/>
            </a:rPr>
            <a:t>　　　　　　</a:t>
          </a:r>
          <a:r>
            <a:rPr kumimoji="1" lang="ja-JP" altLang="ja-JP" sz="1800" b="1">
              <a:solidFill>
                <a:schemeClr val="dk1"/>
              </a:solidFill>
              <a:effectLst/>
              <a:latin typeface="BIZ UDPゴシック" panose="020B0400000000000000" pitchFamily="50" charset="-128"/>
              <a:ea typeface="BIZ UDPゴシック" panose="020B0400000000000000" pitchFamily="50" charset="-128"/>
              <a:cs typeface="+mn-cs"/>
            </a:rPr>
            <a:t>入力セル　</a:t>
          </a:r>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令和８年</a:t>
          </a:r>
          <a:r>
            <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rPr>
            <a:t>10</a:t>
          </a:r>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月分の実績内訳を入力してください。</a:t>
          </a:r>
        </a:p>
        <a:p>
          <a:pPr algn="l"/>
          <a:endPar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なお、基本報酬は減算を考慮しないものとします。</a:t>
          </a:r>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xdr:txBody>
    </xdr:sp>
    <xdr:clientData/>
  </xdr:twoCellAnchor>
  <xdr:twoCellAnchor>
    <xdr:from>
      <xdr:col>8</xdr:col>
      <xdr:colOff>569997</xdr:colOff>
      <xdr:row>5</xdr:row>
      <xdr:rowOff>128447</xdr:rowOff>
    </xdr:from>
    <xdr:to>
      <xdr:col>9</xdr:col>
      <xdr:colOff>286490</xdr:colOff>
      <xdr:row>6</xdr:row>
      <xdr:rowOff>91231</xdr:rowOff>
    </xdr:to>
    <xdr:sp macro="" textlink="">
      <xdr:nvSpPr>
        <xdr:cNvPr id="3" name="正方形/長方形 2">
          <a:extLst>
            <a:ext uri="{FF2B5EF4-FFF2-40B4-BE49-F238E27FC236}">
              <a16:creationId xmlns:a16="http://schemas.microsoft.com/office/drawing/2014/main" id="{3D6C7E5B-853F-49E3-B81C-DD459701EB78}"/>
            </a:ext>
          </a:extLst>
        </xdr:cNvPr>
        <xdr:cNvSpPr/>
      </xdr:nvSpPr>
      <xdr:spPr bwMode="auto">
        <a:xfrm>
          <a:off x="9561463" y="1693926"/>
          <a:ext cx="768174" cy="275879"/>
        </a:xfrm>
        <a:prstGeom prst="rect">
          <a:avLst/>
        </a:prstGeom>
        <a:solidFill>
          <a:srgbClr val="CAEDFB"/>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F64119-CBEB-44A1-A1D6-3C92B9BA425B}">
  <sheetPr>
    <tabColor rgb="FFFF0000"/>
  </sheetPr>
  <dimension ref="A1:BW31"/>
  <sheetViews>
    <sheetView tabSelected="1" view="pageBreakPreview" zoomScaleNormal="85" zoomScaleSheetLayoutView="100" workbookViewId="0">
      <selection activeCell="V6" sqref="V6:BW6"/>
    </sheetView>
  </sheetViews>
  <sheetFormatPr defaultRowHeight="29.95" customHeight="1" x14ac:dyDescent="0.5"/>
  <cols>
    <col min="1" max="20" width="1.6328125" style="21" customWidth="1"/>
    <col min="21" max="75" width="1.6328125" style="22" customWidth="1"/>
    <col min="76" max="79" width="10.6328125" style="21" customWidth="1"/>
    <col min="80" max="16384" width="8.7265625" style="21"/>
  </cols>
  <sheetData>
    <row r="1" spans="1:75" ht="25" customHeight="1" x14ac:dyDescent="0.5"/>
    <row r="2" spans="1:75" ht="25" customHeight="1" x14ac:dyDescent="0.5">
      <c r="A2" s="81" t="s">
        <v>167</v>
      </c>
      <c r="B2" s="81"/>
      <c r="C2" s="81"/>
      <c r="D2" s="81"/>
      <c r="E2" s="81"/>
      <c r="F2" s="81"/>
      <c r="G2" s="81"/>
      <c r="H2" s="81"/>
      <c r="I2" s="81"/>
      <c r="J2" s="81"/>
      <c r="K2" s="81"/>
      <c r="L2" s="81"/>
      <c r="M2" s="81"/>
      <c r="N2" s="81"/>
      <c r="O2" s="81"/>
      <c r="P2" s="81"/>
      <c r="Q2" s="81"/>
      <c r="R2" s="81"/>
      <c r="S2" s="81"/>
      <c r="T2" s="81"/>
      <c r="U2" s="81"/>
      <c r="V2" s="81"/>
      <c r="W2" s="81"/>
      <c r="X2" s="81"/>
      <c r="Y2" s="81"/>
      <c r="Z2" s="81"/>
      <c r="AA2" s="81"/>
      <c r="AB2" s="81"/>
      <c r="AC2" s="81"/>
      <c r="AD2" s="81"/>
      <c r="AE2" s="81"/>
      <c r="AF2" s="81"/>
      <c r="AG2" s="81"/>
      <c r="AH2" s="81"/>
      <c r="AI2" s="81"/>
      <c r="AJ2" s="81"/>
      <c r="AK2" s="81"/>
      <c r="AL2" s="81"/>
      <c r="AM2" s="81"/>
      <c r="AN2" s="81"/>
      <c r="AO2" s="81"/>
      <c r="AP2" s="81"/>
      <c r="AQ2" s="81"/>
      <c r="AR2" s="81"/>
      <c r="AS2" s="81"/>
      <c r="AT2" s="81"/>
      <c r="AU2" s="81"/>
      <c r="AV2" s="81"/>
      <c r="AW2" s="81"/>
      <c r="AX2" s="81"/>
      <c r="AY2" s="81"/>
      <c r="AZ2" s="81"/>
      <c r="BA2" s="81"/>
      <c r="BB2" s="81"/>
      <c r="BC2" s="81"/>
      <c r="BD2" s="81"/>
      <c r="BE2" s="81"/>
      <c r="BF2" s="81"/>
      <c r="BG2" s="81"/>
      <c r="BH2" s="81"/>
      <c r="BI2" s="81"/>
      <c r="BJ2" s="81"/>
      <c r="BK2" s="81"/>
      <c r="BL2" s="81"/>
      <c r="BM2" s="81"/>
      <c r="BN2" s="81"/>
      <c r="BO2" s="81"/>
      <c r="BP2" s="81"/>
      <c r="BQ2" s="81"/>
      <c r="BR2" s="81"/>
      <c r="BS2" s="81"/>
      <c r="BT2" s="81"/>
      <c r="BU2" s="81"/>
      <c r="BV2" s="81"/>
      <c r="BW2" s="81"/>
    </row>
    <row r="3" spans="1:75" ht="25" customHeight="1" x14ac:dyDescent="0.5">
      <c r="A3" s="84" t="s">
        <v>168</v>
      </c>
      <c r="B3" s="84"/>
      <c r="C3" s="84"/>
      <c r="D3" s="84"/>
      <c r="E3" s="84"/>
      <c r="F3" s="84"/>
      <c r="G3" s="84"/>
      <c r="H3" s="84"/>
      <c r="I3" s="84"/>
      <c r="J3" s="84"/>
      <c r="K3" s="84"/>
      <c r="L3" s="84"/>
      <c r="M3" s="84"/>
      <c r="N3" s="84"/>
      <c r="O3" s="84"/>
      <c r="P3" s="84"/>
      <c r="Q3" s="84"/>
      <c r="R3" s="84"/>
      <c r="S3" s="84"/>
      <c r="T3" s="84"/>
      <c r="U3" s="84"/>
      <c r="V3" s="84"/>
      <c r="W3" s="84"/>
      <c r="X3" s="84"/>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row>
    <row r="4" spans="1:75" ht="25" customHeight="1" x14ac:dyDescent="0.5"/>
    <row r="5" spans="1:75" ht="25" customHeight="1" x14ac:dyDescent="0.5">
      <c r="A5" s="82" t="s">
        <v>0</v>
      </c>
      <c r="B5" s="82"/>
      <c r="C5" s="82"/>
      <c r="D5" s="82"/>
      <c r="E5" s="82"/>
      <c r="F5" s="82"/>
      <c r="G5" s="82"/>
      <c r="H5" s="82"/>
      <c r="I5" s="82"/>
      <c r="J5" s="82"/>
      <c r="K5" s="82"/>
      <c r="L5" s="82"/>
      <c r="M5" s="82"/>
      <c r="N5" s="82"/>
      <c r="O5" s="82"/>
      <c r="P5" s="82"/>
      <c r="Q5" s="82"/>
      <c r="R5" s="82"/>
      <c r="S5" s="82"/>
      <c r="T5" s="82"/>
      <c r="U5" s="82"/>
      <c r="BO5" s="83"/>
      <c r="BP5" s="83"/>
      <c r="BQ5" s="83"/>
      <c r="BR5" s="83"/>
      <c r="BS5" s="83"/>
      <c r="BT5" s="83"/>
      <c r="BU5" s="83"/>
    </row>
    <row r="6" spans="1:75" ht="25" customHeight="1" x14ac:dyDescent="0.5">
      <c r="A6" s="60" t="s">
        <v>1</v>
      </c>
      <c r="B6" s="61"/>
      <c r="C6" s="61"/>
      <c r="D6" s="61"/>
      <c r="E6" s="61"/>
      <c r="F6" s="61"/>
      <c r="G6" s="61"/>
      <c r="H6" s="62"/>
      <c r="I6" s="56" t="s">
        <v>2</v>
      </c>
      <c r="J6" s="57"/>
      <c r="K6" s="57"/>
      <c r="L6" s="57"/>
      <c r="M6" s="57"/>
      <c r="N6" s="57"/>
      <c r="O6" s="57"/>
      <c r="P6" s="57"/>
      <c r="Q6" s="57"/>
      <c r="R6" s="57"/>
      <c r="S6" s="57"/>
      <c r="T6" s="57"/>
      <c r="U6" s="58"/>
      <c r="V6" s="59"/>
      <c r="W6" s="59"/>
      <c r="X6" s="59"/>
      <c r="Y6" s="59"/>
      <c r="Z6" s="59"/>
      <c r="AA6" s="59"/>
      <c r="AB6" s="59"/>
      <c r="AC6" s="59"/>
      <c r="AD6" s="59"/>
      <c r="AE6" s="59"/>
      <c r="AF6" s="59"/>
      <c r="AG6" s="59"/>
      <c r="AH6" s="59"/>
      <c r="AI6" s="59"/>
      <c r="AJ6" s="59"/>
      <c r="AK6" s="59"/>
      <c r="AL6" s="59"/>
      <c r="AM6" s="59"/>
      <c r="AN6" s="59"/>
      <c r="AO6" s="59"/>
      <c r="AP6" s="59"/>
      <c r="AQ6" s="59"/>
      <c r="AR6" s="59"/>
      <c r="AS6" s="59"/>
      <c r="AT6" s="59"/>
      <c r="AU6" s="59"/>
      <c r="AV6" s="59"/>
      <c r="AW6" s="59"/>
      <c r="AX6" s="59"/>
      <c r="AY6" s="59"/>
      <c r="AZ6" s="59"/>
      <c r="BA6" s="59"/>
      <c r="BB6" s="59"/>
      <c r="BC6" s="59"/>
      <c r="BD6" s="59"/>
      <c r="BE6" s="59"/>
      <c r="BF6" s="59"/>
      <c r="BG6" s="59"/>
      <c r="BH6" s="59"/>
      <c r="BI6" s="59"/>
      <c r="BJ6" s="59"/>
      <c r="BK6" s="59"/>
      <c r="BL6" s="59"/>
      <c r="BM6" s="59"/>
      <c r="BN6" s="59"/>
      <c r="BO6" s="59"/>
      <c r="BP6" s="59"/>
      <c r="BQ6" s="59"/>
      <c r="BR6" s="59"/>
      <c r="BS6" s="59"/>
      <c r="BT6" s="59"/>
      <c r="BU6" s="59"/>
      <c r="BV6" s="59"/>
      <c r="BW6" s="59"/>
    </row>
    <row r="7" spans="1:75" ht="29.95" customHeight="1" x14ac:dyDescent="0.5">
      <c r="A7" s="63"/>
      <c r="B7" s="64"/>
      <c r="C7" s="64"/>
      <c r="D7" s="64"/>
      <c r="E7" s="64"/>
      <c r="F7" s="64"/>
      <c r="G7" s="64"/>
      <c r="H7" s="65"/>
      <c r="I7" s="56" t="s">
        <v>3</v>
      </c>
      <c r="J7" s="57"/>
      <c r="K7" s="57"/>
      <c r="L7" s="57"/>
      <c r="M7" s="57"/>
      <c r="N7" s="57"/>
      <c r="O7" s="57"/>
      <c r="P7" s="57"/>
      <c r="Q7" s="57"/>
      <c r="R7" s="57"/>
      <c r="S7" s="57"/>
      <c r="T7" s="57"/>
      <c r="U7" s="58"/>
      <c r="V7" s="59"/>
      <c r="W7" s="59"/>
      <c r="X7" s="59"/>
      <c r="Y7" s="59"/>
      <c r="Z7" s="59"/>
      <c r="AA7" s="59"/>
      <c r="AB7" s="59"/>
      <c r="AC7" s="59"/>
      <c r="AD7" s="59"/>
      <c r="AE7" s="59"/>
      <c r="AF7" s="59"/>
      <c r="AG7" s="59"/>
      <c r="AH7" s="59"/>
      <c r="AI7" s="59"/>
      <c r="AJ7" s="59"/>
      <c r="AK7" s="59"/>
      <c r="AL7" s="59"/>
      <c r="AM7" s="59"/>
      <c r="AN7" s="59"/>
      <c r="AO7" s="59"/>
      <c r="AP7" s="59"/>
      <c r="AQ7" s="59"/>
      <c r="AR7" s="59"/>
      <c r="AS7" s="59"/>
      <c r="AT7" s="59"/>
      <c r="AU7" s="59"/>
      <c r="AV7" s="59"/>
      <c r="AW7" s="59"/>
      <c r="AX7" s="59"/>
      <c r="AY7" s="59"/>
      <c r="AZ7" s="59"/>
      <c r="BA7" s="59"/>
      <c r="BB7" s="59"/>
      <c r="BC7" s="59"/>
      <c r="BD7" s="59"/>
      <c r="BE7" s="59"/>
      <c r="BF7" s="59"/>
      <c r="BG7" s="59"/>
      <c r="BH7" s="59"/>
      <c r="BI7" s="59"/>
      <c r="BJ7" s="59"/>
      <c r="BK7" s="59"/>
      <c r="BL7" s="59"/>
      <c r="BM7" s="59"/>
      <c r="BN7" s="59"/>
      <c r="BO7" s="59"/>
      <c r="BP7" s="59"/>
      <c r="BQ7" s="59"/>
      <c r="BR7" s="59"/>
      <c r="BS7" s="59"/>
      <c r="BT7" s="59"/>
      <c r="BU7" s="59"/>
      <c r="BV7" s="59"/>
      <c r="BW7" s="59"/>
    </row>
    <row r="8" spans="1:75" ht="25" customHeight="1" x14ac:dyDescent="0.5">
      <c r="A8" s="67" t="s">
        <v>4</v>
      </c>
      <c r="B8" s="68"/>
      <c r="C8" s="68"/>
      <c r="D8" s="68"/>
      <c r="E8" s="68"/>
      <c r="F8" s="68"/>
      <c r="G8" s="68"/>
      <c r="H8" s="69"/>
      <c r="I8" s="56" t="s">
        <v>5</v>
      </c>
      <c r="J8" s="57"/>
      <c r="K8" s="57"/>
      <c r="L8" s="57"/>
      <c r="M8" s="57"/>
      <c r="N8" s="57"/>
      <c r="O8" s="57"/>
      <c r="P8" s="57"/>
      <c r="Q8" s="57"/>
      <c r="R8" s="57"/>
      <c r="S8" s="57"/>
      <c r="T8" s="57"/>
      <c r="U8" s="58"/>
      <c r="V8" s="76"/>
      <c r="W8" s="76"/>
      <c r="X8" s="76"/>
      <c r="Y8" s="76"/>
      <c r="Z8" s="23" t="s">
        <v>6</v>
      </c>
      <c r="AA8" s="77"/>
      <c r="AB8" s="77"/>
      <c r="AC8" s="77"/>
      <c r="AD8" s="77"/>
      <c r="AE8" s="77"/>
    </row>
    <row r="9" spans="1:75" ht="41.95" customHeight="1" x14ac:dyDescent="0.5">
      <c r="A9" s="70"/>
      <c r="B9" s="71"/>
      <c r="C9" s="71"/>
      <c r="D9" s="71"/>
      <c r="E9" s="71"/>
      <c r="F9" s="71"/>
      <c r="G9" s="71"/>
      <c r="H9" s="72"/>
      <c r="I9" s="78" t="s">
        <v>7</v>
      </c>
      <c r="J9" s="79"/>
      <c r="K9" s="79"/>
      <c r="L9" s="79"/>
      <c r="M9" s="79"/>
      <c r="N9" s="79"/>
      <c r="O9" s="79"/>
      <c r="P9" s="79"/>
      <c r="Q9" s="79"/>
      <c r="R9" s="79"/>
      <c r="S9" s="79"/>
      <c r="T9" s="79"/>
      <c r="U9" s="80"/>
      <c r="V9" s="59"/>
      <c r="W9" s="59"/>
      <c r="X9" s="59"/>
      <c r="Y9" s="59"/>
      <c r="Z9" s="59"/>
      <c r="AA9" s="59"/>
      <c r="AB9" s="59"/>
      <c r="AC9" s="59"/>
      <c r="AD9" s="59"/>
      <c r="AE9" s="59"/>
      <c r="AF9" s="59"/>
      <c r="AG9" s="59"/>
      <c r="AH9" s="59"/>
      <c r="AI9" s="59"/>
      <c r="AJ9" s="59"/>
      <c r="AK9" s="59"/>
      <c r="AL9" s="59"/>
      <c r="AM9" s="59"/>
      <c r="AN9" s="59"/>
      <c r="AO9" s="59"/>
      <c r="AP9" s="59"/>
      <c r="AQ9" s="59"/>
      <c r="AR9" s="59"/>
      <c r="AS9" s="59"/>
      <c r="AT9" s="59"/>
      <c r="AU9" s="59"/>
      <c r="AV9" s="59"/>
      <c r="AW9" s="59"/>
      <c r="AX9" s="59"/>
      <c r="AY9" s="59"/>
      <c r="AZ9" s="59"/>
      <c r="BA9" s="59"/>
      <c r="BB9" s="59"/>
      <c r="BC9" s="59"/>
      <c r="BD9" s="59"/>
      <c r="BE9" s="59"/>
      <c r="BF9" s="59"/>
      <c r="BG9" s="59"/>
      <c r="BH9" s="59"/>
      <c r="BI9" s="59"/>
      <c r="BJ9" s="59"/>
      <c r="BK9" s="59"/>
      <c r="BL9" s="59"/>
      <c r="BM9" s="59"/>
      <c r="BN9" s="59"/>
      <c r="BO9" s="59"/>
      <c r="BP9" s="59"/>
      <c r="BQ9" s="59"/>
      <c r="BR9" s="59"/>
      <c r="BS9" s="59"/>
      <c r="BT9" s="59"/>
      <c r="BU9" s="59"/>
      <c r="BV9" s="59"/>
      <c r="BW9" s="59"/>
    </row>
    <row r="10" spans="1:75" ht="25" customHeight="1" x14ac:dyDescent="0.5">
      <c r="A10" s="73"/>
      <c r="B10" s="74"/>
      <c r="C10" s="74"/>
      <c r="D10" s="74"/>
      <c r="E10" s="74"/>
      <c r="F10" s="74"/>
      <c r="G10" s="74"/>
      <c r="H10" s="75"/>
      <c r="I10" s="56" t="s">
        <v>8</v>
      </c>
      <c r="J10" s="57"/>
      <c r="K10" s="57"/>
      <c r="L10" s="57"/>
      <c r="M10" s="57"/>
      <c r="N10" s="57"/>
      <c r="O10" s="57"/>
      <c r="P10" s="57"/>
      <c r="Q10" s="57"/>
      <c r="R10" s="57"/>
      <c r="S10" s="57"/>
      <c r="T10" s="57"/>
      <c r="U10" s="58"/>
      <c r="V10" s="59"/>
      <c r="W10" s="59"/>
      <c r="X10" s="59"/>
      <c r="Y10" s="59"/>
      <c r="Z10" s="59"/>
      <c r="AA10" s="59"/>
      <c r="AB10" s="59"/>
      <c r="AC10" s="59"/>
      <c r="AD10" s="59"/>
      <c r="AE10" s="59"/>
      <c r="AF10" s="59"/>
      <c r="AG10" s="59"/>
      <c r="AH10" s="59"/>
      <c r="AI10" s="59"/>
      <c r="AJ10" s="59"/>
      <c r="AK10" s="59"/>
      <c r="AL10" s="59"/>
      <c r="AM10" s="59"/>
      <c r="AN10" s="59"/>
      <c r="AO10" s="59"/>
      <c r="AP10" s="59"/>
      <c r="AQ10" s="59"/>
      <c r="AR10" s="59"/>
      <c r="AS10" s="59"/>
      <c r="AT10" s="59"/>
      <c r="AU10" s="59"/>
      <c r="AV10" s="59"/>
      <c r="AW10" s="59"/>
      <c r="AX10" s="59"/>
      <c r="AY10" s="59"/>
      <c r="AZ10" s="59"/>
      <c r="BA10" s="59"/>
      <c r="BB10" s="59"/>
      <c r="BC10" s="59"/>
      <c r="BD10" s="59"/>
      <c r="BE10" s="59"/>
      <c r="BF10" s="59"/>
      <c r="BG10" s="59"/>
      <c r="BH10" s="59"/>
      <c r="BI10" s="59"/>
      <c r="BJ10" s="59"/>
      <c r="BK10" s="59"/>
      <c r="BL10" s="59"/>
      <c r="BM10" s="59"/>
      <c r="BN10" s="59"/>
      <c r="BO10" s="59"/>
      <c r="BP10" s="59"/>
      <c r="BQ10" s="59"/>
      <c r="BR10" s="59"/>
      <c r="BS10" s="59"/>
      <c r="BT10" s="59"/>
      <c r="BU10" s="59"/>
      <c r="BV10" s="59"/>
      <c r="BW10" s="59"/>
    </row>
    <row r="11" spans="1:75" ht="25" customHeight="1" x14ac:dyDescent="0.5">
      <c r="A11" s="67" t="s">
        <v>9</v>
      </c>
      <c r="B11" s="68"/>
      <c r="C11" s="68"/>
      <c r="D11" s="68"/>
      <c r="E11" s="68"/>
      <c r="F11" s="68"/>
      <c r="G11" s="68"/>
      <c r="H11" s="69"/>
      <c r="I11" s="56" t="s">
        <v>10</v>
      </c>
      <c r="J11" s="57"/>
      <c r="K11" s="57"/>
      <c r="L11" s="57"/>
      <c r="M11" s="57"/>
      <c r="N11" s="57"/>
      <c r="O11" s="57"/>
      <c r="P11" s="57"/>
      <c r="Q11" s="57"/>
      <c r="R11" s="57"/>
      <c r="S11" s="57"/>
      <c r="T11" s="57"/>
      <c r="U11" s="58"/>
      <c r="V11" s="59"/>
      <c r="W11" s="59"/>
      <c r="X11" s="59"/>
      <c r="Y11" s="59"/>
      <c r="Z11" s="59"/>
      <c r="AA11" s="59"/>
      <c r="AB11" s="59"/>
      <c r="AC11" s="59"/>
      <c r="AD11" s="59"/>
      <c r="AE11" s="59"/>
      <c r="AF11" s="59"/>
      <c r="AG11" s="59"/>
      <c r="AH11" s="59"/>
      <c r="AI11" s="59"/>
      <c r="AJ11" s="59"/>
      <c r="AK11" s="59"/>
      <c r="AL11" s="59"/>
      <c r="AM11" s="59"/>
      <c r="AN11" s="59"/>
      <c r="AO11" s="59"/>
      <c r="AP11" s="59"/>
      <c r="AQ11" s="59"/>
      <c r="AR11" s="59"/>
      <c r="AS11" s="59"/>
      <c r="AT11" s="59"/>
      <c r="AU11" s="59"/>
      <c r="AV11" s="59"/>
      <c r="AW11" s="59"/>
      <c r="AX11" s="59"/>
      <c r="AY11" s="59"/>
      <c r="AZ11" s="59"/>
      <c r="BA11" s="59"/>
      <c r="BB11" s="59"/>
      <c r="BC11" s="59"/>
      <c r="BD11" s="59"/>
      <c r="BE11" s="59"/>
      <c r="BF11" s="59"/>
      <c r="BG11" s="59"/>
      <c r="BH11" s="59"/>
      <c r="BI11" s="59"/>
      <c r="BJ11" s="59"/>
      <c r="BK11" s="59"/>
      <c r="BL11" s="59"/>
      <c r="BM11" s="59"/>
      <c r="BN11" s="59"/>
      <c r="BO11" s="59"/>
      <c r="BP11" s="59"/>
      <c r="BQ11" s="59"/>
      <c r="BR11" s="59"/>
      <c r="BS11" s="59"/>
      <c r="BT11" s="59"/>
      <c r="BU11" s="59"/>
      <c r="BV11" s="59"/>
      <c r="BW11" s="59"/>
    </row>
    <row r="12" spans="1:75" ht="25" customHeight="1" x14ac:dyDescent="0.5">
      <c r="A12" s="73"/>
      <c r="B12" s="74"/>
      <c r="C12" s="74"/>
      <c r="D12" s="74"/>
      <c r="E12" s="74"/>
      <c r="F12" s="74"/>
      <c r="G12" s="74"/>
      <c r="H12" s="75"/>
      <c r="I12" s="56" t="s">
        <v>11</v>
      </c>
      <c r="J12" s="57"/>
      <c r="K12" s="57"/>
      <c r="L12" s="57"/>
      <c r="M12" s="57"/>
      <c r="N12" s="57"/>
      <c r="O12" s="57"/>
      <c r="P12" s="57"/>
      <c r="Q12" s="57"/>
      <c r="R12" s="57"/>
      <c r="S12" s="57"/>
      <c r="T12" s="57"/>
      <c r="U12" s="58"/>
      <c r="V12" s="59"/>
      <c r="W12" s="59"/>
      <c r="X12" s="59"/>
      <c r="Y12" s="59"/>
      <c r="Z12" s="59"/>
      <c r="AA12" s="59"/>
      <c r="AB12" s="59"/>
      <c r="AC12" s="59"/>
      <c r="AD12" s="59"/>
      <c r="AE12" s="59"/>
      <c r="AF12" s="59"/>
      <c r="AG12" s="59"/>
      <c r="AH12" s="59"/>
      <c r="AI12" s="59"/>
      <c r="AJ12" s="59"/>
      <c r="AK12" s="59"/>
      <c r="AL12" s="59"/>
      <c r="AM12" s="59"/>
      <c r="AN12" s="59"/>
      <c r="AO12" s="59"/>
      <c r="AP12" s="59"/>
      <c r="AQ12" s="59"/>
      <c r="AR12" s="59"/>
      <c r="AS12" s="59"/>
      <c r="AT12" s="59"/>
      <c r="AU12" s="59"/>
      <c r="AV12" s="59"/>
      <c r="AW12" s="59"/>
      <c r="AX12" s="59"/>
      <c r="AY12" s="59"/>
      <c r="AZ12" s="59"/>
      <c r="BA12" s="59"/>
      <c r="BB12" s="59"/>
      <c r="BC12" s="59"/>
      <c r="BD12" s="59"/>
      <c r="BE12" s="59"/>
      <c r="BF12" s="59"/>
      <c r="BG12" s="59"/>
      <c r="BH12" s="59"/>
      <c r="BI12" s="59"/>
      <c r="BJ12" s="59"/>
      <c r="BK12" s="59"/>
      <c r="BL12" s="59"/>
      <c r="BM12" s="59"/>
      <c r="BN12" s="59"/>
      <c r="BO12" s="59"/>
      <c r="BP12" s="59"/>
      <c r="BQ12" s="59"/>
      <c r="BR12" s="59"/>
      <c r="BS12" s="59"/>
      <c r="BT12" s="59"/>
      <c r="BU12" s="59"/>
      <c r="BV12" s="59"/>
      <c r="BW12" s="59"/>
    </row>
    <row r="13" spans="1:75" ht="25" customHeight="1" x14ac:dyDescent="0.5">
      <c r="A13" s="47" t="s">
        <v>12</v>
      </c>
      <c r="B13" s="47"/>
      <c r="C13" s="47"/>
      <c r="D13" s="47"/>
      <c r="E13" s="47"/>
      <c r="F13" s="47"/>
      <c r="G13" s="47"/>
      <c r="H13" s="47"/>
      <c r="I13" s="47"/>
      <c r="J13" s="47"/>
      <c r="K13" s="47"/>
      <c r="L13" s="47"/>
      <c r="M13" s="47"/>
      <c r="N13" s="47"/>
      <c r="O13" s="47"/>
      <c r="P13" s="47"/>
      <c r="Q13" s="47"/>
      <c r="R13" s="47"/>
      <c r="S13" s="47"/>
      <c r="T13" s="47"/>
      <c r="U13" s="47"/>
      <c r="V13" s="66"/>
      <c r="W13" s="66"/>
      <c r="X13" s="66"/>
      <c r="Y13" s="66"/>
      <c r="Z13" s="66"/>
      <c r="AA13" s="66"/>
      <c r="AB13" s="66"/>
      <c r="AC13" s="66"/>
      <c r="AD13" s="66"/>
      <c r="AE13" s="66"/>
      <c r="AF13" s="66"/>
      <c r="AG13" s="66"/>
      <c r="AH13" s="66"/>
      <c r="AI13" s="66"/>
      <c r="AJ13" s="66"/>
      <c r="AK13" s="66"/>
      <c r="AL13" s="66"/>
      <c r="AM13" s="66"/>
      <c r="AN13" s="66"/>
      <c r="AO13" s="66"/>
      <c r="AP13" s="66"/>
      <c r="AQ13" s="66"/>
      <c r="AR13" s="66"/>
      <c r="AS13" s="66"/>
      <c r="AT13" s="66"/>
      <c r="AU13" s="66"/>
      <c r="AV13" s="66"/>
      <c r="AW13" s="66"/>
      <c r="AX13" s="66"/>
      <c r="AY13" s="66"/>
      <c r="AZ13" s="66"/>
      <c r="BA13" s="66"/>
      <c r="BB13" s="66"/>
      <c r="BC13" s="66"/>
      <c r="BD13" s="66"/>
      <c r="BE13" s="66"/>
      <c r="BF13" s="66"/>
      <c r="BG13" s="66"/>
      <c r="BH13" s="66"/>
      <c r="BI13" s="66"/>
      <c r="BJ13" s="66"/>
      <c r="BK13" s="66"/>
      <c r="BL13" s="66"/>
      <c r="BM13" s="66"/>
      <c r="BN13" s="66"/>
      <c r="BO13" s="66"/>
      <c r="BP13" s="66"/>
      <c r="BQ13" s="66"/>
      <c r="BR13" s="66"/>
      <c r="BS13" s="66"/>
      <c r="BT13" s="66"/>
      <c r="BU13" s="66"/>
      <c r="BV13" s="66"/>
      <c r="BW13" s="66"/>
    </row>
    <row r="14" spans="1:75" ht="25" customHeight="1" x14ac:dyDescent="0.5">
      <c r="A14" s="50" t="s">
        <v>13</v>
      </c>
      <c r="B14" s="51"/>
      <c r="C14" s="51"/>
      <c r="D14" s="51"/>
      <c r="E14" s="51"/>
      <c r="F14" s="51"/>
      <c r="G14" s="51"/>
      <c r="H14" s="52"/>
      <c r="I14" s="56" t="s">
        <v>14</v>
      </c>
      <c r="J14" s="57"/>
      <c r="K14" s="57"/>
      <c r="L14" s="57"/>
      <c r="M14" s="57"/>
      <c r="N14" s="57"/>
      <c r="O14" s="57"/>
      <c r="P14" s="57"/>
      <c r="Q14" s="57"/>
      <c r="R14" s="57"/>
      <c r="S14" s="57"/>
      <c r="T14" s="57"/>
      <c r="U14" s="58"/>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59"/>
      <c r="BK14" s="59"/>
      <c r="BL14" s="59"/>
      <c r="BM14" s="59"/>
      <c r="BN14" s="59"/>
      <c r="BO14" s="59"/>
      <c r="BP14" s="59"/>
      <c r="BQ14" s="59"/>
      <c r="BR14" s="59"/>
      <c r="BS14" s="59"/>
      <c r="BT14" s="59"/>
      <c r="BU14" s="59"/>
      <c r="BV14" s="59"/>
      <c r="BW14" s="59"/>
    </row>
    <row r="15" spans="1:75" ht="25" customHeight="1" x14ac:dyDescent="0.5">
      <c r="A15" s="53"/>
      <c r="B15" s="54"/>
      <c r="C15" s="54"/>
      <c r="D15" s="54"/>
      <c r="E15" s="54"/>
      <c r="F15" s="54"/>
      <c r="G15" s="54"/>
      <c r="H15" s="55"/>
      <c r="I15" s="56" t="s">
        <v>11</v>
      </c>
      <c r="J15" s="57"/>
      <c r="K15" s="57"/>
      <c r="L15" s="57"/>
      <c r="M15" s="57"/>
      <c r="N15" s="57"/>
      <c r="O15" s="57"/>
      <c r="P15" s="57"/>
      <c r="Q15" s="57"/>
      <c r="R15" s="57"/>
      <c r="S15" s="57"/>
      <c r="T15" s="57"/>
      <c r="U15" s="58"/>
      <c r="V15" s="59"/>
      <c r="W15" s="59"/>
      <c r="X15" s="59"/>
      <c r="Y15" s="59"/>
      <c r="Z15" s="59"/>
      <c r="AA15" s="59"/>
      <c r="AB15" s="59"/>
      <c r="AC15" s="59"/>
      <c r="AD15" s="59"/>
      <c r="AE15" s="59"/>
      <c r="AF15" s="59"/>
      <c r="AG15" s="59"/>
      <c r="AH15" s="59"/>
      <c r="AI15" s="59"/>
      <c r="AJ15" s="59"/>
      <c r="AK15" s="59"/>
      <c r="AL15" s="59"/>
      <c r="AM15" s="59"/>
      <c r="AN15" s="59"/>
      <c r="AO15" s="59"/>
      <c r="AP15" s="59"/>
      <c r="AQ15" s="59"/>
      <c r="AR15" s="59"/>
      <c r="AS15" s="59"/>
      <c r="AT15" s="59"/>
      <c r="AU15" s="59"/>
      <c r="AV15" s="59"/>
      <c r="AW15" s="59"/>
      <c r="AX15" s="59"/>
      <c r="AY15" s="59"/>
      <c r="AZ15" s="59"/>
      <c r="BA15" s="59"/>
      <c r="BB15" s="59"/>
      <c r="BC15" s="59"/>
      <c r="BD15" s="59"/>
      <c r="BE15" s="59"/>
      <c r="BF15" s="59"/>
      <c r="BG15" s="59"/>
      <c r="BH15" s="59"/>
      <c r="BI15" s="59"/>
      <c r="BJ15" s="59"/>
      <c r="BK15" s="59"/>
      <c r="BL15" s="59"/>
      <c r="BM15" s="59"/>
      <c r="BN15" s="59"/>
      <c r="BO15" s="59"/>
      <c r="BP15" s="59"/>
      <c r="BQ15" s="59"/>
      <c r="BR15" s="59"/>
      <c r="BS15" s="59"/>
      <c r="BT15" s="59"/>
      <c r="BU15" s="59"/>
      <c r="BV15" s="59"/>
      <c r="BW15" s="59"/>
    </row>
    <row r="16" spans="1:75" ht="25" customHeight="1" x14ac:dyDescent="0.5">
      <c r="A16" s="60" t="s">
        <v>15</v>
      </c>
      <c r="B16" s="61"/>
      <c r="C16" s="61"/>
      <c r="D16" s="61"/>
      <c r="E16" s="61"/>
      <c r="F16" s="61"/>
      <c r="G16" s="61"/>
      <c r="H16" s="62"/>
      <c r="I16" s="56" t="s">
        <v>16</v>
      </c>
      <c r="J16" s="57"/>
      <c r="K16" s="57"/>
      <c r="L16" s="57"/>
      <c r="M16" s="57"/>
      <c r="N16" s="57"/>
      <c r="O16" s="57"/>
      <c r="P16" s="57"/>
      <c r="Q16" s="57"/>
      <c r="R16" s="57"/>
      <c r="S16" s="57"/>
      <c r="T16" s="57"/>
      <c r="U16" s="58"/>
      <c r="V16" s="59"/>
      <c r="W16" s="59"/>
      <c r="X16" s="59"/>
      <c r="Y16" s="59"/>
      <c r="Z16" s="59"/>
      <c r="AA16" s="59"/>
      <c r="AB16" s="59"/>
      <c r="AC16" s="59"/>
      <c r="AD16" s="59"/>
      <c r="AE16" s="59"/>
      <c r="AF16" s="59"/>
      <c r="AG16" s="59"/>
      <c r="AH16" s="59"/>
      <c r="AI16" s="59"/>
      <c r="AJ16" s="59"/>
      <c r="AK16" s="59"/>
      <c r="AL16" s="59"/>
      <c r="AM16" s="59"/>
      <c r="AN16" s="59"/>
      <c r="AO16" s="59"/>
      <c r="AP16" s="59"/>
      <c r="AQ16" s="59"/>
      <c r="AR16" s="59"/>
      <c r="AS16" s="59"/>
      <c r="AT16" s="59"/>
      <c r="AU16" s="59"/>
      <c r="AV16" s="59"/>
      <c r="AW16" s="59"/>
      <c r="AX16" s="59"/>
      <c r="AY16" s="59"/>
      <c r="AZ16" s="59"/>
      <c r="BA16" s="59"/>
      <c r="BB16" s="59"/>
      <c r="BC16" s="59"/>
      <c r="BD16" s="59"/>
      <c r="BE16" s="59"/>
      <c r="BF16" s="59"/>
      <c r="BG16" s="59"/>
      <c r="BH16" s="59"/>
      <c r="BI16" s="59"/>
      <c r="BJ16" s="59"/>
      <c r="BK16" s="59"/>
      <c r="BL16" s="59"/>
      <c r="BM16" s="59"/>
      <c r="BN16" s="59"/>
      <c r="BO16" s="59"/>
      <c r="BP16" s="59"/>
      <c r="BQ16" s="59"/>
      <c r="BR16" s="59"/>
      <c r="BS16" s="59"/>
      <c r="BT16" s="59"/>
      <c r="BU16" s="59"/>
      <c r="BV16" s="59"/>
      <c r="BW16" s="59"/>
    </row>
    <row r="17" spans="1:75" ht="25" customHeight="1" x14ac:dyDescent="0.5">
      <c r="A17" s="63"/>
      <c r="B17" s="64"/>
      <c r="C17" s="64"/>
      <c r="D17" s="64"/>
      <c r="E17" s="64"/>
      <c r="F17" s="64"/>
      <c r="G17" s="64"/>
      <c r="H17" s="65"/>
      <c r="I17" s="56" t="s">
        <v>17</v>
      </c>
      <c r="J17" s="57"/>
      <c r="K17" s="57"/>
      <c r="L17" s="57"/>
      <c r="M17" s="57"/>
      <c r="N17" s="57"/>
      <c r="O17" s="57"/>
      <c r="P17" s="57"/>
      <c r="Q17" s="57"/>
      <c r="R17" s="57"/>
      <c r="S17" s="57"/>
      <c r="T17" s="57"/>
      <c r="U17" s="58"/>
      <c r="V17" s="59"/>
      <c r="W17" s="59"/>
      <c r="X17" s="59"/>
      <c r="Y17" s="59"/>
      <c r="Z17" s="59"/>
      <c r="AA17" s="59"/>
      <c r="AB17" s="59"/>
      <c r="AC17" s="59"/>
      <c r="AD17" s="59"/>
      <c r="AE17" s="59"/>
      <c r="AF17" s="59"/>
      <c r="AG17" s="59"/>
      <c r="AH17" s="59"/>
      <c r="AI17" s="59"/>
      <c r="AJ17" s="59"/>
      <c r="AK17" s="59"/>
      <c r="AL17" s="59"/>
      <c r="AM17" s="59"/>
      <c r="AN17" s="59"/>
      <c r="AO17" s="59"/>
      <c r="AP17" s="59"/>
      <c r="AQ17" s="59"/>
      <c r="AR17" s="59"/>
      <c r="AS17" s="59"/>
      <c r="AT17" s="59"/>
      <c r="AU17" s="59"/>
      <c r="AV17" s="59"/>
      <c r="AW17" s="59"/>
      <c r="AX17" s="59"/>
      <c r="AY17" s="59"/>
      <c r="AZ17" s="59"/>
      <c r="BA17" s="59"/>
      <c r="BB17" s="59"/>
      <c r="BC17" s="59"/>
      <c r="BD17" s="59"/>
      <c r="BE17" s="59"/>
      <c r="BF17" s="59"/>
      <c r="BG17" s="59"/>
      <c r="BH17" s="59"/>
      <c r="BI17" s="59"/>
      <c r="BJ17" s="59"/>
      <c r="BK17" s="59"/>
      <c r="BL17" s="59"/>
      <c r="BM17" s="59"/>
      <c r="BN17" s="59"/>
      <c r="BO17" s="59"/>
      <c r="BP17" s="59"/>
      <c r="BQ17" s="59"/>
      <c r="BR17" s="59"/>
      <c r="BS17" s="59"/>
      <c r="BT17" s="59"/>
      <c r="BU17" s="59"/>
      <c r="BV17" s="59"/>
      <c r="BW17" s="59"/>
    </row>
    <row r="18" spans="1:75" ht="25" customHeight="1" x14ac:dyDescent="0.5">
      <c r="A18" s="45" t="s">
        <v>18</v>
      </c>
      <c r="B18" s="45"/>
      <c r="C18" s="45"/>
      <c r="D18" s="45"/>
      <c r="E18" s="45"/>
      <c r="F18" s="45"/>
      <c r="G18" s="45"/>
      <c r="H18" s="45"/>
      <c r="I18" s="45"/>
      <c r="J18" s="45"/>
      <c r="K18" s="45"/>
      <c r="L18" s="45"/>
      <c r="M18" s="45"/>
      <c r="N18" s="45"/>
      <c r="O18" s="45"/>
      <c r="P18" s="45"/>
      <c r="Q18" s="45"/>
      <c r="R18" s="45"/>
      <c r="S18" s="45"/>
      <c r="T18" s="45"/>
      <c r="U18" s="45"/>
      <c r="V18" s="46"/>
      <c r="W18" s="46"/>
      <c r="X18" s="46"/>
      <c r="Y18" s="46"/>
      <c r="Z18" s="46"/>
      <c r="AA18" s="46"/>
      <c r="AB18" s="46"/>
      <c r="AC18" s="46"/>
      <c r="AD18" s="46"/>
      <c r="AE18" s="46"/>
      <c r="AF18" s="46"/>
      <c r="AG18" s="46"/>
      <c r="AH18" s="46"/>
      <c r="AI18" s="46"/>
      <c r="AJ18" s="46"/>
      <c r="AK18" s="46"/>
      <c r="AL18" s="46"/>
      <c r="AM18" s="46"/>
      <c r="AN18" s="46"/>
      <c r="AO18" s="46"/>
      <c r="AP18" s="46"/>
      <c r="AQ18" s="46"/>
      <c r="AR18" s="46"/>
      <c r="AS18" s="46"/>
      <c r="AT18" s="46"/>
      <c r="AU18" s="46"/>
      <c r="AV18" s="46"/>
      <c r="AW18" s="46"/>
      <c r="AX18" s="46"/>
      <c r="AY18" s="46"/>
      <c r="AZ18" s="46"/>
      <c r="BA18" s="46"/>
      <c r="BB18" s="46"/>
      <c r="BC18" s="46"/>
      <c r="BD18" s="46"/>
      <c r="BE18" s="46"/>
      <c r="BF18" s="46"/>
      <c r="BG18" s="46"/>
      <c r="BH18" s="46"/>
      <c r="BI18" s="46"/>
      <c r="BJ18" s="46"/>
      <c r="BK18" s="46"/>
      <c r="BL18" s="46"/>
      <c r="BM18" s="46"/>
      <c r="BN18" s="46"/>
      <c r="BO18" s="46"/>
      <c r="BP18" s="46"/>
      <c r="BQ18" s="46"/>
      <c r="BR18" s="46"/>
      <c r="BS18" s="46"/>
      <c r="BT18" s="46"/>
      <c r="BU18" s="46"/>
      <c r="BV18" s="46"/>
      <c r="BW18" s="46"/>
    </row>
    <row r="19" spans="1:75" ht="25" customHeight="1" x14ac:dyDescent="0.5">
      <c r="A19" s="47" t="s">
        <v>19</v>
      </c>
      <c r="B19" s="47"/>
      <c r="C19" s="47"/>
      <c r="D19" s="47"/>
      <c r="E19" s="47"/>
      <c r="F19" s="47"/>
      <c r="G19" s="47"/>
      <c r="H19" s="47"/>
      <c r="I19" s="47"/>
      <c r="J19" s="47"/>
      <c r="K19" s="47"/>
      <c r="L19" s="47"/>
      <c r="M19" s="47"/>
      <c r="N19" s="47"/>
      <c r="O19" s="47"/>
      <c r="P19" s="47"/>
      <c r="Q19" s="47"/>
      <c r="R19" s="47"/>
      <c r="S19" s="47"/>
      <c r="T19" s="47"/>
      <c r="U19" s="47"/>
      <c r="V19" s="48"/>
      <c r="W19" s="48"/>
      <c r="X19" s="48"/>
      <c r="Y19" s="48"/>
      <c r="Z19" s="48"/>
      <c r="AA19" s="48"/>
      <c r="AB19" s="48"/>
      <c r="AC19" s="48"/>
      <c r="AD19" s="48"/>
      <c r="AE19" s="48"/>
      <c r="AF19" s="48"/>
      <c r="AG19" s="48"/>
      <c r="AH19" s="48"/>
      <c r="AI19" s="48"/>
      <c r="AJ19" s="48"/>
      <c r="AK19" s="48"/>
      <c r="AL19" s="48"/>
      <c r="AM19" s="48"/>
      <c r="AN19" s="48"/>
      <c r="AO19" s="48"/>
      <c r="AP19" s="48"/>
      <c r="AQ19" s="48"/>
      <c r="AR19" s="48"/>
      <c r="AS19" s="48"/>
      <c r="AT19" s="48"/>
      <c r="AU19" s="48"/>
      <c r="AV19" s="48"/>
      <c r="AW19" s="48"/>
      <c r="AX19" s="48"/>
      <c r="AY19" s="48"/>
      <c r="AZ19" s="48"/>
      <c r="BA19" s="48"/>
      <c r="BB19" s="48"/>
      <c r="BC19" s="48"/>
      <c r="BD19" s="48"/>
      <c r="BE19" s="48"/>
      <c r="BF19" s="48"/>
      <c r="BG19" s="48"/>
      <c r="BH19" s="48"/>
      <c r="BI19" s="48"/>
      <c r="BJ19" s="48"/>
      <c r="BK19" s="48"/>
      <c r="BL19" s="48"/>
      <c r="BM19" s="48"/>
      <c r="BN19" s="48"/>
      <c r="BO19" s="48"/>
      <c r="BP19" s="48"/>
      <c r="BQ19" s="48"/>
      <c r="BR19" s="48"/>
      <c r="BS19" s="48"/>
      <c r="BT19" s="48"/>
      <c r="BU19" s="48"/>
      <c r="BV19" s="48"/>
      <c r="BW19" s="48"/>
    </row>
    <row r="20" spans="1:75" ht="25" customHeight="1" x14ac:dyDescent="0.5">
      <c r="A20" s="47" t="s">
        <v>20</v>
      </c>
      <c r="B20" s="47"/>
      <c r="C20" s="47"/>
      <c r="D20" s="47"/>
      <c r="E20" s="47"/>
      <c r="F20" s="47"/>
      <c r="G20" s="47"/>
      <c r="H20" s="47"/>
      <c r="I20" s="47"/>
      <c r="J20" s="47"/>
      <c r="K20" s="47"/>
      <c r="L20" s="47"/>
      <c r="M20" s="47"/>
      <c r="N20" s="47"/>
      <c r="O20" s="47"/>
      <c r="P20" s="47"/>
      <c r="Q20" s="47"/>
      <c r="R20" s="47"/>
      <c r="S20" s="47"/>
      <c r="T20" s="47"/>
      <c r="U20" s="47"/>
      <c r="V20" s="49" t="s">
        <v>44</v>
      </c>
      <c r="W20" s="49"/>
      <c r="X20" s="49"/>
      <c r="Y20" s="49"/>
      <c r="Z20" s="49"/>
      <c r="AA20" s="49"/>
      <c r="AB20" s="49"/>
      <c r="AC20" s="49"/>
      <c r="AD20" s="49"/>
      <c r="AE20" s="49"/>
      <c r="AF20" s="49"/>
      <c r="AG20" s="49"/>
      <c r="AH20" s="49"/>
      <c r="AI20" s="49"/>
      <c r="AJ20" s="49"/>
      <c r="AK20" s="49"/>
      <c r="AL20" s="49"/>
      <c r="AM20" s="49"/>
      <c r="AN20" s="49"/>
      <c r="AO20" s="49"/>
      <c r="AP20" s="49"/>
      <c r="AQ20" s="49"/>
      <c r="AR20" s="49"/>
      <c r="AS20" s="49"/>
      <c r="AT20" s="49"/>
      <c r="AU20" s="49"/>
      <c r="AV20" s="49"/>
      <c r="AW20" s="49"/>
      <c r="AX20" s="49"/>
      <c r="AY20" s="49"/>
      <c r="AZ20" s="49"/>
      <c r="BA20" s="49"/>
      <c r="BB20" s="49"/>
      <c r="BC20" s="49"/>
      <c r="BD20" s="49"/>
      <c r="BE20" s="49"/>
      <c r="BF20" s="49"/>
      <c r="BG20" s="49"/>
      <c r="BH20" s="49"/>
      <c r="BI20" s="49"/>
      <c r="BJ20" s="49"/>
      <c r="BK20" s="49"/>
      <c r="BL20" s="49"/>
      <c r="BM20" s="49"/>
      <c r="BN20" s="49"/>
      <c r="BO20" s="49"/>
      <c r="BP20" s="49"/>
      <c r="BQ20" s="49"/>
      <c r="BR20" s="49"/>
      <c r="BS20" s="49"/>
      <c r="BT20" s="49"/>
      <c r="BU20" s="49"/>
      <c r="BV20" s="49"/>
      <c r="BW20" s="49"/>
    </row>
    <row r="21" spans="1:75" s="42" customFormat="1" ht="24.75" customHeight="1" x14ac:dyDescent="0.5">
      <c r="A21" s="43" t="s">
        <v>79</v>
      </c>
      <c r="B21" s="43"/>
      <c r="C21" s="43"/>
      <c r="D21" s="43"/>
      <c r="E21" s="43"/>
      <c r="F21" s="43"/>
      <c r="G21" s="43"/>
      <c r="H21" s="43"/>
      <c r="I21" s="43"/>
      <c r="J21" s="43"/>
      <c r="K21" s="43"/>
      <c r="L21" s="43"/>
      <c r="M21" s="43"/>
      <c r="N21" s="43"/>
      <c r="O21" s="43"/>
      <c r="P21" s="43"/>
      <c r="Q21" s="43"/>
      <c r="R21" s="43"/>
      <c r="S21" s="43"/>
      <c r="T21" s="43"/>
      <c r="U21" s="43"/>
      <c r="V21" s="44" t="s">
        <v>169</v>
      </c>
      <c r="W21" s="44"/>
      <c r="X21" s="44"/>
      <c r="Y21" s="44"/>
      <c r="Z21" s="44"/>
      <c r="AA21" s="44"/>
      <c r="AB21" s="44"/>
      <c r="AC21" s="44"/>
      <c r="AD21" s="44"/>
      <c r="AE21" s="44"/>
      <c r="AF21" s="44"/>
      <c r="AG21" s="44"/>
      <c r="AH21" s="44"/>
      <c r="AI21" s="44"/>
      <c r="AJ21" s="44"/>
      <c r="AK21" s="44"/>
      <c r="AL21" s="44"/>
      <c r="AM21" s="44"/>
      <c r="AN21" s="44"/>
      <c r="AO21" s="44"/>
      <c r="AP21" s="44"/>
      <c r="AQ21" s="44"/>
      <c r="AR21" s="44"/>
      <c r="AS21" s="44"/>
      <c r="AT21" s="44"/>
      <c r="AU21" s="44"/>
      <c r="AV21" s="44"/>
      <c r="AW21" s="44"/>
      <c r="AX21" s="44"/>
      <c r="AY21" s="44"/>
      <c r="AZ21" s="44"/>
      <c r="BA21" s="44"/>
      <c r="BB21" s="44"/>
      <c r="BC21" s="44"/>
      <c r="BD21" s="44"/>
      <c r="BE21" s="44"/>
      <c r="BF21" s="44"/>
      <c r="BG21" s="44"/>
      <c r="BH21" s="44"/>
      <c r="BI21" s="44"/>
      <c r="BJ21" s="44"/>
      <c r="BK21" s="44"/>
      <c r="BL21" s="44"/>
      <c r="BM21" s="44"/>
      <c r="BN21" s="44"/>
      <c r="BO21" s="44"/>
      <c r="BP21" s="44"/>
      <c r="BQ21" s="44"/>
      <c r="BR21" s="44"/>
      <c r="BS21" s="44"/>
      <c r="BT21" s="44"/>
      <c r="BU21" s="44"/>
      <c r="BV21" s="44"/>
      <c r="BW21" s="44"/>
    </row>
    <row r="22" spans="1:75" ht="25" customHeight="1" x14ac:dyDescent="0.5"/>
    <row r="23" spans="1:75" ht="25" customHeight="1" x14ac:dyDescent="0.5"/>
    <row r="24" spans="1:75" ht="25" customHeight="1" x14ac:dyDescent="0.5"/>
    <row r="25" spans="1:75" ht="25" customHeight="1" x14ac:dyDescent="0.5"/>
    <row r="26" spans="1:75" ht="25" customHeight="1" x14ac:dyDescent="0.5"/>
    <row r="27" spans="1:75" ht="25" customHeight="1" x14ac:dyDescent="0.5"/>
    <row r="28" spans="1:75" ht="25" customHeight="1" x14ac:dyDescent="0.5"/>
    <row r="29" spans="1:75" ht="25" customHeight="1" x14ac:dyDescent="0.5"/>
    <row r="30" spans="1:75" ht="25" customHeight="1" x14ac:dyDescent="0.5"/>
    <row r="31" spans="1:75" ht="25" customHeight="1" x14ac:dyDescent="0.5"/>
  </sheetData>
  <sheetProtection algorithmName="SHA-512" hashValue="/r+Sfq1XieqZzDccKER83Ynkp8TNLvJ8KG1vv8GKB6wuGsV5FIF7xBlFr+9P9SXud05WrXRpxq/Gon8zzh/gjg==" saltValue="YsoyoC3XnQ82zHdr82lDhg==" spinCount="100000" sheet="1" objects="1" scenarios="1" selectLockedCells="1"/>
  <mergeCells count="42">
    <mergeCell ref="A2:BW2"/>
    <mergeCell ref="A5:U5"/>
    <mergeCell ref="BO5:BU5"/>
    <mergeCell ref="A6:H7"/>
    <mergeCell ref="I6:U6"/>
    <mergeCell ref="V6:BW6"/>
    <mergeCell ref="I7:U7"/>
    <mergeCell ref="V7:BW7"/>
    <mergeCell ref="A3:BW3"/>
    <mergeCell ref="A13:U13"/>
    <mergeCell ref="V13:BW13"/>
    <mergeCell ref="A8:H10"/>
    <mergeCell ref="I8:U8"/>
    <mergeCell ref="V8:Y8"/>
    <mergeCell ref="AA8:AE8"/>
    <mergeCell ref="I9:U9"/>
    <mergeCell ref="V9:BW9"/>
    <mergeCell ref="I10:U10"/>
    <mergeCell ref="V10:BW10"/>
    <mergeCell ref="A11:H12"/>
    <mergeCell ref="I11:U11"/>
    <mergeCell ref="V11:BW11"/>
    <mergeCell ref="I12:U12"/>
    <mergeCell ref="V12:BW12"/>
    <mergeCell ref="A16:H17"/>
    <mergeCell ref="I16:U16"/>
    <mergeCell ref="V16:BW16"/>
    <mergeCell ref="I17:U17"/>
    <mergeCell ref="V17:BW17"/>
    <mergeCell ref="A14:H15"/>
    <mergeCell ref="I14:U14"/>
    <mergeCell ref="V14:BW14"/>
    <mergeCell ref="I15:U15"/>
    <mergeCell ref="V15:BW15"/>
    <mergeCell ref="A21:U21"/>
    <mergeCell ref="V21:BW21"/>
    <mergeCell ref="A18:U18"/>
    <mergeCell ref="V18:BW18"/>
    <mergeCell ref="A19:U19"/>
    <mergeCell ref="V19:BW19"/>
    <mergeCell ref="A20:U20"/>
    <mergeCell ref="V20:BW20"/>
  </mergeCells>
  <phoneticPr fontId="3"/>
  <pageMargins left="0.7" right="0.7" top="0.75" bottom="0.75" header="0.3" footer="0.3"/>
  <pageSetup paperSize="9" scale="56" orientation="portrait" horizontalDpi="0" verticalDpi="0" copies="5"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017D93-E5CD-4D67-98F6-4AC470CEABD0}">
  <sheetPr>
    <tabColor theme="7" tint="0.59999389629810485"/>
  </sheetPr>
  <dimension ref="A1:S50"/>
  <sheetViews>
    <sheetView view="pageBreakPreview" zoomScale="85" zoomScaleNormal="100" zoomScaleSheetLayoutView="85" workbookViewId="0">
      <selection activeCell="F1" sqref="F1:H1"/>
    </sheetView>
  </sheetViews>
  <sheetFormatPr defaultRowHeight="29.95" customHeight="1" x14ac:dyDescent="0.5"/>
  <cols>
    <col min="1" max="1" width="20.7265625" style="24" customWidth="1"/>
    <col min="2" max="2" width="15.1796875" style="24" customWidth="1"/>
    <col min="3" max="3" width="9.81640625" style="24" bestFit="1" customWidth="1"/>
    <col min="4" max="4" width="16.6328125" style="24" bestFit="1" customWidth="1"/>
    <col min="5" max="5" width="16.36328125" style="24" bestFit="1" customWidth="1"/>
    <col min="6" max="6" width="12.90625" style="24" customWidth="1"/>
    <col min="7" max="7" width="15.08984375" style="24" customWidth="1"/>
    <col min="8" max="8" width="12.90625" style="24" customWidth="1"/>
    <col min="9" max="9" width="14" style="24" customWidth="1"/>
    <col min="10" max="16" width="8.7265625" style="24"/>
    <col min="17" max="18" width="8.7265625" style="25"/>
    <col min="19" max="19" width="9" style="25" bestFit="1" customWidth="1"/>
    <col min="20" max="16384" width="8.7265625" style="24"/>
  </cols>
  <sheetData>
    <row r="1" spans="1:19" ht="25" customHeight="1" x14ac:dyDescent="0.5">
      <c r="A1" s="24" t="s">
        <v>164</v>
      </c>
      <c r="F1" s="85" t="s">
        <v>24</v>
      </c>
      <c r="G1" s="85"/>
      <c r="H1" s="85"/>
    </row>
    <row r="2" spans="1:19" ht="25" customHeight="1" x14ac:dyDescent="0.5">
      <c r="A2" s="24" t="s">
        <v>25</v>
      </c>
      <c r="Q2" s="26"/>
      <c r="R2" s="27" t="s">
        <v>49</v>
      </c>
      <c r="S2" s="27" t="s">
        <v>38</v>
      </c>
    </row>
    <row r="3" spans="1:19" ht="25" customHeight="1" x14ac:dyDescent="0.5">
      <c r="Q3" s="26" t="s">
        <v>120</v>
      </c>
      <c r="R3" s="26">
        <f>COUNTIF($C$15:$C$29,Q3)</f>
        <v>0</v>
      </c>
      <c r="S3" s="26">
        <f>SUMIF($C$15:$C$29,Q3,$F$15:$F$29)</f>
        <v>0</v>
      </c>
    </row>
    <row r="4" spans="1:19" ht="25" customHeight="1" x14ac:dyDescent="0.5">
      <c r="A4" s="89" t="s">
        <v>96</v>
      </c>
      <c r="B4" s="89"/>
      <c r="C4" s="89"/>
      <c r="D4" s="89"/>
      <c r="E4" s="89"/>
      <c r="F4" s="89"/>
      <c r="G4" s="89"/>
      <c r="H4" s="89"/>
      <c r="Q4" s="26" t="s">
        <v>125</v>
      </c>
      <c r="R4" s="26">
        <f t="shared" ref="R4:R45" si="0">COUNTIF($C$15:$C$29,Q4)</f>
        <v>0</v>
      </c>
      <c r="S4" s="26">
        <f t="shared" ref="S4:S45" si="1">SUMIF($C$15:$C$29,Q4,$F$15:$F$29)</f>
        <v>0</v>
      </c>
    </row>
    <row r="5" spans="1:19" ht="25" customHeight="1" x14ac:dyDescent="0.5">
      <c r="Q5" s="26" t="s">
        <v>130</v>
      </c>
      <c r="R5" s="26">
        <f t="shared" si="0"/>
        <v>0</v>
      </c>
      <c r="S5" s="26">
        <f t="shared" si="1"/>
        <v>0</v>
      </c>
    </row>
    <row r="6" spans="1:19" ht="25" customHeight="1" x14ac:dyDescent="0.5">
      <c r="A6" s="28" t="s">
        <v>26</v>
      </c>
      <c r="B6" s="22"/>
      <c r="Q6" s="26" t="s">
        <v>135</v>
      </c>
      <c r="R6" s="26">
        <f t="shared" si="0"/>
        <v>0</v>
      </c>
      <c r="S6" s="26">
        <f t="shared" si="1"/>
        <v>0</v>
      </c>
    </row>
    <row r="7" spans="1:19" ht="25" customHeight="1" x14ac:dyDescent="0.5">
      <c r="A7" s="29" t="s">
        <v>53</v>
      </c>
      <c r="B7" s="45" t="str">
        <f>IF(基本情報入力シート!V7="","",基本情報入力シート!V7)</f>
        <v/>
      </c>
      <c r="C7" s="45"/>
      <c r="D7" s="45"/>
      <c r="E7" s="45"/>
      <c r="F7" s="45"/>
      <c r="G7" s="45"/>
      <c r="H7" s="45"/>
      <c r="Q7" s="26" t="s">
        <v>139</v>
      </c>
      <c r="R7" s="26">
        <f t="shared" si="0"/>
        <v>0</v>
      </c>
      <c r="S7" s="26">
        <f t="shared" si="1"/>
        <v>0</v>
      </c>
    </row>
    <row r="8" spans="1:19" ht="25" customHeight="1" x14ac:dyDescent="0.5">
      <c r="A8" s="29" t="s">
        <v>18</v>
      </c>
      <c r="B8" s="45" t="str">
        <f>IF(基本情報入力シート!V18="","",基本情報入力シート!V18)</f>
        <v/>
      </c>
      <c r="C8" s="45"/>
      <c r="D8" s="45"/>
      <c r="E8" s="45"/>
      <c r="F8" s="45"/>
      <c r="G8" s="45"/>
      <c r="H8" s="45"/>
      <c r="Q8" s="26" t="s">
        <v>143</v>
      </c>
      <c r="R8" s="26">
        <f t="shared" si="0"/>
        <v>0</v>
      </c>
      <c r="S8" s="26">
        <f t="shared" si="1"/>
        <v>0</v>
      </c>
    </row>
    <row r="9" spans="1:19" ht="25" customHeight="1" x14ac:dyDescent="0.5">
      <c r="A9" s="29" t="s">
        <v>19</v>
      </c>
      <c r="B9" s="45" t="str">
        <f>IF(基本情報入力シート!V19="","",基本情報入力シート!V19)</f>
        <v/>
      </c>
      <c r="C9" s="45"/>
      <c r="D9" s="45"/>
      <c r="E9" s="45"/>
      <c r="F9" s="45"/>
      <c r="G9" s="45"/>
      <c r="H9" s="45"/>
      <c r="Q9" s="26" t="s">
        <v>147</v>
      </c>
      <c r="R9" s="26">
        <f t="shared" si="0"/>
        <v>0</v>
      </c>
      <c r="S9" s="26">
        <f t="shared" si="1"/>
        <v>0</v>
      </c>
    </row>
    <row r="10" spans="1:19" ht="25" customHeight="1" x14ac:dyDescent="0.5">
      <c r="A10" s="29" t="s">
        <v>20</v>
      </c>
      <c r="B10" s="45" t="str">
        <f>IF(基本情報入力シート!V20="","",基本情報入力シート!V20)</f>
        <v>訪問リハビリテーション</v>
      </c>
      <c r="C10" s="45"/>
      <c r="D10" s="45"/>
      <c r="E10" s="45"/>
      <c r="F10" s="45"/>
      <c r="G10" s="45"/>
      <c r="H10" s="45"/>
      <c r="Q10" s="26" t="s">
        <v>151</v>
      </c>
      <c r="R10" s="26">
        <f t="shared" si="0"/>
        <v>0</v>
      </c>
      <c r="S10" s="26">
        <f t="shared" si="1"/>
        <v>0</v>
      </c>
    </row>
    <row r="11" spans="1:19" ht="25" customHeight="1" x14ac:dyDescent="0.5">
      <c r="A11" s="29" t="s">
        <v>22</v>
      </c>
      <c r="B11" s="90" t="str">
        <f>IF(基本情報入力シート!V21="","",基本情報入力シート!V21)</f>
        <v>別表第1の1　区分1　移動に片道20分以上の時間を要するサービス（特別地域加算対象地域内に居住する利用者を対象に行う場合）</v>
      </c>
      <c r="C11" s="90"/>
      <c r="D11" s="90"/>
      <c r="E11" s="90"/>
      <c r="F11" s="90"/>
      <c r="G11" s="90"/>
      <c r="H11" s="90"/>
      <c r="Q11" s="26" t="s">
        <v>155</v>
      </c>
      <c r="R11" s="26">
        <f t="shared" si="0"/>
        <v>0</v>
      </c>
      <c r="S11" s="26">
        <f t="shared" si="1"/>
        <v>0</v>
      </c>
    </row>
    <row r="12" spans="1:19" ht="25" customHeight="1" x14ac:dyDescent="0.5">
      <c r="Q12" s="26" t="s">
        <v>159</v>
      </c>
      <c r="R12" s="26">
        <f t="shared" si="0"/>
        <v>0</v>
      </c>
      <c r="S12" s="26">
        <f t="shared" si="1"/>
        <v>0</v>
      </c>
    </row>
    <row r="13" spans="1:19" ht="25" customHeight="1" x14ac:dyDescent="0.5">
      <c r="A13" s="30" t="s">
        <v>61</v>
      </c>
      <c r="Q13" s="26" t="s">
        <v>121</v>
      </c>
      <c r="R13" s="26">
        <f t="shared" si="0"/>
        <v>0</v>
      </c>
      <c r="S13" s="26">
        <f t="shared" si="1"/>
        <v>0</v>
      </c>
    </row>
    <row r="14" spans="1:19" ht="43" customHeight="1" x14ac:dyDescent="0.5">
      <c r="A14" s="20" t="s">
        <v>35</v>
      </c>
      <c r="B14" s="20" t="s">
        <v>80</v>
      </c>
      <c r="C14" s="20" t="s">
        <v>28</v>
      </c>
      <c r="D14" s="31" t="s">
        <v>165</v>
      </c>
      <c r="E14" s="31" t="s">
        <v>166</v>
      </c>
      <c r="F14" s="31" t="s">
        <v>36</v>
      </c>
      <c r="G14" s="31" t="s">
        <v>30</v>
      </c>
      <c r="H14" s="31" t="s">
        <v>90</v>
      </c>
      <c r="Q14" s="26" t="s">
        <v>126</v>
      </c>
      <c r="R14" s="26">
        <f t="shared" si="0"/>
        <v>0</v>
      </c>
      <c r="S14" s="26">
        <f t="shared" si="1"/>
        <v>0</v>
      </c>
    </row>
    <row r="15" spans="1:19" ht="25" customHeight="1" x14ac:dyDescent="0.5">
      <c r="A15" s="39"/>
      <c r="B15" s="39"/>
      <c r="C15" s="40"/>
      <c r="D15" s="39"/>
      <c r="E15" s="39"/>
      <c r="F15" s="41"/>
      <c r="G15" s="32">
        <f>IF(AND(A15&lt;&gt;"",B15&lt;&gt;"",C15&lt;&gt;"",D15&lt;&gt;"",E15&lt;&gt;"",F15&lt;&gt;""),308,0)</f>
        <v>0</v>
      </c>
      <c r="H15" s="32">
        <f>(G15*F15)*0.1*10</f>
        <v>0</v>
      </c>
      <c r="Q15" s="26" t="s">
        <v>131</v>
      </c>
      <c r="R15" s="26">
        <f t="shared" si="0"/>
        <v>0</v>
      </c>
      <c r="S15" s="26">
        <f t="shared" si="1"/>
        <v>0</v>
      </c>
    </row>
    <row r="16" spans="1:19" ht="25" customHeight="1" x14ac:dyDescent="0.5">
      <c r="A16" s="39"/>
      <c r="B16" s="39"/>
      <c r="C16" s="40"/>
      <c r="D16" s="39"/>
      <c r="E16" s="39"/>
      <c r="F16" s="41"/>
      <c r="G16" s="32">
        <f t="shared" ref="G16:G29" si="2">IF(AND(A16&lt;&gt;"",B16&lt;&gt;"",C16&lt;&gt;"",D16&lt;&gt;"",E16&lt;&gt;"",F16&lt;&gt;""),308,0)</f>
        <v>0</v>
      </c>
      <c r="H16" s="32">
        <f t="shared" ref="H16:H29" si="3">(G16*F16)*0.1*10</f>
        <v>0</v>
      </c>
      <c r="Q16" s="26" t="s">
        <v>136</v>
      </c>
      <c r="R16" s="26">
        <f t="shared" si="0"/>
        <v>0</v>
      </c>
      <c r="S16" s="26">
        <f t="shared" si="1"/>
        <v>0</v>
      </c>
    </row>
    <row r="17" spans="1:19" ht="25" customHeight="1" x14ac:dyDescent="0.5">
      <c r="A17" s="39"/>
      <c r="B17" s="39"/>
      <c r="C17" s="40"/>
      <c r="D17" s="39"/>
      <c r="E17" s="39"/>
      <c r="F17" s="41"/>
      <c r="G17" s="32">
        <f t="shared" si="2"/>
        <v>0</v>
      </c>
      <c r="H17" s="32">
        <f t="shared" si="3"/>
        <v>0</v>
      </c>
      <c r="Q17" s="26" t="s">
        <v>140</v>
      </c>
      <c r="R17" s="26">
        <f t="shared" si="0"/>
        <v>0</v>
      </c>
      <c r="S17" s="26">
        <f t="shared" si="1"/>
        <v>0</v>
      </c>
    </row>
    <row r="18" spans="1:19" ht="25" customHeight="1" x14ac:dyDescent="0.5">
      <c r="A18" s="39"/>
      <c r="B18" s="39"/>
      <c r="C18" s="40"/>
      <c r="D18" s="39"/>
      <c r="E18" s="39"/>
      <c r="F18" s="41"/>
      <c r="G18" s="32">
        <f t="shared" si="2"/>
        <v>0</v>
      </c>
      <c r="H18" s="32">
        <f t="shared" si="3"/>
        <v>0</v>
      </c>
      <c r="Q18" s="26" t="s">
        <v>144</v>
      </c>
      <c r="R18" s="26">
        <f t="shared" si="0"/>
        <v>0</v>
      </c>
      <c r="S18" s="26">
        <f t="shared" si="1"/>
        <v>0</v>
      </c>
    </row>
    <row r="19" spans="1:19" ht="25" customHeight="1" x14ac:dyDescent="0.5">
      <c r="A19" s="39"/>
      <c r="B19" s="39"/>
      <c r="C19" s="40"/>
      <c r="D19" s="39"/>
      <c r="E19" s="39"/>
      <c r="F19" s="41"/>
      <c r="G19" s="32">
        <f t="shared" si="2"/>
        <v>0</v>
      </c>
      <c r="H19" s="32">
        <f t="shared" si="3"/>
        <v>0</v>
      </c>
      <c r="Q19" s="26" t="s">
        <v>148</v>
      </c>
      <c r="R19" s="26">
        <f t="shared" si="0"/>
        <v>0</v>
      </c>
      <c r="S19" s="26">
        <f t="shared" si="1"/>
        <v>0</v>
      </c>
    </row>
    <row r="20" spans="1:19" ht="25" customHeight="1" x14ac:dyDescent="0.5">
      <c r="A20" s="39"/>
      <c r="B20" s="39"/>
      <c r="C20" s="40"/>
      <c r="D20" s="39"/>
      <c r="E20" s="39"/>
      <c r="F20" s="41"/>
      <c r="G20" s="32">
        <f t="shared" si="2"/>
        <v>0</v>
      </c>
      <c r="H20" s="32">
        <f t="shared" si="3"/>
        <v>0</v>
      </c>
      <c r="Q20" s="26" t="s">
        <v>152</v>
      </c>
      <c r="R20" s="26">
        <f t="shared" si="0"/>
        <v>0</v>
      </c>
      <c r="S20" s="26">
        <f t="shared" si="1"/>
        <v>0</v>
      </c>
    </row>
    <row r="21" spans="1:19" ht="25" customHeight="1" x14ac:dyDescent="0.5">
      <c r="A21" s="39"/>
      <c r="B21" s="39"/>
      <c r="C21" s="40"/>
      <c r="D21" s="39"/>
      <c r="E21" s="39"/>
      <c r="F21" s="41"/>
      <c r="G21" s="32">
        <f t="shared" si="2"/>
        <v>0</v>
      </c>
      <c r="H21" s="32">
        <f t="shared" si="3"/>
        <v>0</v>
      </c>
      <c r="Q21" s="26" t="s">
        <v>156</v>
      </c>
      <c r="R21" s="26">
        <f t="shared" si="0"/>
        <v>0</v>
      </c>
      <c r="S21" s="26">
        <f t="shared" si="1"/>
        <v>0</v>
      </c>
    </row>
    <row r="22" spans="1:19" ht="25" customHeight="1" x14ac:dyDescent="0.5">
      <c r="A22" s="39"/>
      <c r="B22" s="39"/>
      <c r="C22" s="40"/>
      <c r="D22" s="39"/>
      <c r="E22" s="39"/>
      <c r="F22" s="41"/>
      <c r="G22" s="32">
        <f t="shared" si="2"/>
        <v>0</v>
      </c>
      <c r="H22" s="32">
        <f t="shared" si="3"/>
        <v>0</v>
      </c>
      <c r="Q22" s="26" t="s">
        <v>160</v>
      </c>
      <c r="R22" s="26">
        <f t="shared" si="0"/>
        <v>0</v>
      </c>
      <c r="S22" s="26">
        <f t="shared" si="1"/>
        <v>0</v>
      </c>
    </row>
    <row r="23" spans="1:19" ht="25" customHeight="1" x14ac:dyDescent="0.5">
      <c r="A23" s="39"/>
      <c r="B23" s="39"/>
      <c r="C23" s="40"/>
      <c r="D23" s="39"/>
      <c r="E23" s="39"/>
      <c r="F23" s="41"/>
      <c r="G23" s="32">
        <f t="shared" si="2"/>
        <v>0</v>
      </c>
      <c r="H23" s="32">
        <f t="shared" si="3"/>
        <v>0</v>
      </c>
      <c r="Q23" s="26" t="s">
        <v>122</v>
      </c>
      <c r="R23" s="26">
        <f t="shared" si="0"/>
        <v>0</v>
      </c>
      <c r="S23" s="26">
        <f t="shared" si="1"/>
        <v>0</v>
      </c>
    </row>
    <row r="24" spans="1:19" ht="25" customHeight="1" x14ac:dyDescent="0.5">
      <c r="A24" s="39"/>
      <c r="B24" s="39"/>
      <c r="C24" s="40"/>
      <c r="D24" s="39"/>
      <c r="E24" s="39"/>
      <c r="F24" s="41"/>
      <c r="G24" s="32">
        <f t="shared" si="2"/>
        <v>0</v>
      </c>
      <c r="H24" s="32">
        <f t="shared" si="3"/>
        <v>0</v>
      </c>
      <c r="Q24" s="26" t="s">
        <v>127</v>
      </c>
      <c r="R24" s="26">
        <f t="shared" si="0"/>
        <v>0</v>
      </c>
      <c r="S24" s="26">
        <f t="shared" si="1"/>
        <v>0</v>
      </c>
    </row>
    <row r="25" spans="1:19" ht="25" customHeight="1" x14ac:dyDescent="0.5">
      <c r="A25" s="39"/>
      <c r="B25" s="39"/>
      <c r="C25" s="40"/>
      <c r="D25" s="39"/>
      <c r="E25" s="39"/>
      <c r="F25" s="41"/>
      <c r="G25" s="32">
        <f t="shared" si="2"/>
        <v>0</v>
      </c>
      <c r="H25" s="32">
        <f t="shared" si="3"/>
        <v>0</v>
      </c>
      <c r="Q25" s="26" t="s">
        <v>132</v>
      </c>
      <c r="R25" s="26">
        <f t="shared" si="0"/>
        <v>0</v>
      </c>
      <c r="S25" s="26">
        <f t="shared" si="1"/>
        <v>0</v>
      </c>
    </row>
    <row r="26" spans="1:19" ht="25" customHeight="1" x14ac:dyDescent="0.5">
      <c r="A26" s="39"/>
      <c r="B26" s="39"/>
      <c r="C26" s="40"/>
      <c r="D26" s="39"/>
      <c r="E26" s="39"/>
      <c r="F26" s="41"/>
      <c r="G26" s="32">
        <f t="shared" si="2"/>
        <v>0</v>
      </c>
      <c r="H26" s="32">
        <f t="shared" si="3"/>
        <v>0</v>
      </c>
      <c r="Q26" s="26" t="s">
        <v>137</v>
      </c>
      <c r="R26" s="26">
        <f t="shared" si="0"/>
        <v>0</v>
      </c>
      <c r="S26" s="26">
        <f t="shared" si="1"/>
        <v>0</v>
      </c>
    </row>
    <row r="27" spans="1:19" ht="25" customHeight="1" x14ac:dyDescent="0.5">
      <c r="A27" s="39"/>
      <c r="B27" s="39"/>
      <c r="C27" s="40"/>
      <c r="D27" s="39"/>
      <c r="E27" s="39"/>
      <c r="F27" s="41"/>
      <c r="G27" s="32">
        <f t="shared" si="2"/>
        <v>0</v>
      </c>
      <c r="H27" s="32">
        <f t="shared" si="3"/>
        <v>0</v>
      </c>
      <c r="Q27" s="26" t="s">
        <v>141</v>
      </c>
      <c r="R27" s="26">
        <f t="shared" si="0"/>
        <v>0</v>
      </c>
      <c r="S27" s="26">
        <f t="shared" si="1"/>
        <v>0</v>
      </c>
    </row>
    <row r="28" spans="1:19" ht="25" customHeight="1" x14ac:dyDescent="0.5">
      <c r="A28" s="39"/>
      <c r="B28" s="39"/>
      <c r="C28" s="40"/>
      <c r="D28" s="39"/>
      <c r="E28" s="39"/>
      <c r="F28" s="41"/>
      <c r="G28" s="32">
        <f t="shared" si="2"/>
        <v>0</v>
      </c>
      <c r="H28" s="32">
        <f t="shared" si="3"/>
        <v>0</v>
      </c>
      <c r="Q28" s="26" t="s">
        <v>145</v>
      </c>
      <c r="R28" s="26">
        <f t="shared" si="0"/>
        <v>0</v>
      </c>
      <c r="S28" s="26">
        <f t="shared" si="1"/>
        <v>0</v>
      </c>
    </row>
    <row r="29" spans="1:19" ht="25" customHeight="1" x14ac:dyDescent="0.5">
      <c r="A29" s="39"/>
      <c r="B29" s="39"/>
      <c r="C29" s="40"/>
      <c r="D29" s="39"/>
      <c r="E29" s="39"/>
      <c r="F29" s="41"/>
      <c r="G29" s="32">
        <f t="shared" si="2"/>
        <v>0</v>
      </c>
      <c r="H29" s="32">
        <f t="shared" si="3"/>
        <v>0</v>
      </c>
      <c r="Q29" s="26" t="s">
        <v>149</v>
      </c>
      <c r="R29" s="26">
        <f t="shared" si="0"/>
        <v>0</v>
      </c>
      <c r="S29" s="26">
        <f t="shared" si="1"/>
        <v>0</v>
      </c>
    </row>
    <row r="30" spans="1:19" ht="25" customHeight="1" x14ac:dyDescent="0.5">
      <c r="A30" s="131" t="s">
        <v>31</v>
      </c>
      <c r="B30" s="131"/>
      <c r="C30" s="131"/>
      <c r="D30" s="131"/>
      <c r="E30" s="131"/>
      <c r="F30" s="33">
        <f>SUMIF(F15:F29,"&lt;&gt;#N/A")</f>
        <v>0</v>
      </c>
      <c r="G30" s="33">
        <f>SUMIF(G15:G29,"&lt;&gt;#N/A")</f>
        <v>0</v>
      </c>
      <c r="H30" s="33">
        <f>SUMIF(H15:H29,"&lt;&gt;#N/A")</f>
        <v>0</v>
      </c>
      <c r="Q30" s="26" t="s">
        <v>153</v>
      </c>
      <c r="R30" s="26">
        <f t="shared" si="0"/>
        <v>0</v>
      </c>
      <c r="S30" s="26">
        <f t="shared" si="1"/>
        <v>0</v>
      </c>
    </row>
    <row r="31" spans="1:19" ht="25" customHeight="1" x14ac:dyDescent="0.5">
      <c r="Q31" s="26" t="s">
        <v>157</v>
      </c>
      <c r="R31" s="26">
        <f t="shared" si="0"/>
        <v>0</v>
      </c>
      <c r="S31" s="26">
        <f t="shared" si="1"/>
        <v>0</v>
      </c>
    </row>
    <row r="32" spans="1:19" ht="25" customHeight="1" x14ac:dyDescent="0.5">
      <c r="A32" s="30" t="s">
        <v>32</v>
      </c>
      <c r="B32" s="30"/>
      <c r="Q32" s="26" t="s">
        <v>161</v>
      </c>
      <c r="R32" s="26">
        <f t="shared" si="0"/>
        <v>0</v>
      </c>
      <c r="S32" s="26">
        <f t="shared" si="1"/>
        <v>0</v>
      </c>
    </row>
    <row r="33" spans="1:19" ht="43" customHeight="1" x14ac:dyDescent="0.5">
      <c r="A33" s="34" t="s">
        <v>33</v>
      </c>
      <c r="B33" s="35" t="s">
        <v>37</v>
      </c>
      <c r="C33" s="35" t="s">
        <v>38</v>
      </c>
      <c r="D33" s="34" t="s">
        <v>39</v>
      </c>
      <c r="Q33" s="26" t="s">
        <v>123</v>
      </c>
      <c r="R33" s="26">
        <f t="shared" si="0"/>
        <v>0</v>
      </c>
      <c r="S33" s="26">
        <f t="shared" si="1"/>
        <v>0</v>
      </c>
    </row>
    <row r="34" spans="1:19" ht="25" customHeight="1" x14ac:dyDescent="0.5">
      <c r="A34" s="36">
        <f>COUNTA(C15:C29)</f>
        <v>0</v>
      </c>
      <c r="B34" s="36">
        <f>COUNTA(A15:A29)</f>
        <v>0</v>
      </c>
      <c r="C34" s="37">
        <f>F30</f>
        <v>0</v>
      </c>
      <c r="D34" s="37">
        <f>H30</f>
        <v>0</v>
      </c>
      <c r="Q34" s="26" t="s">
        <v>128</v>
      </c>
      <c r="R34" s="26">
        <f t="shared" si="0"/>
        <v>0</v>
      </c>
      <c r="S34" s="26">
        <f t="shared" si="1"/>
        <v>0</v>
      </c>
    </row>
    <row r="35" spans="1:19" ht="25" customHeight="1" x14ac:dyDescent="0.5">
      <c r="Q35" s="26" t="s">
        <v>133</v>
      </c>
      <c r="R35" s="26">
        <f t="shared" si="0"/>
        <v>0</v>
      </c>
      <c r="S35" s="26">
        <f t="shared" si="1"/>
        <v>0</v>
      </c>
    </row>
    <row r="36" spans="1:19" ht="25" customHeight="1" x14ac:dyDescent="0.5">
      <c r="Q36" s="26" t="s">
        <v>138</v>
      </c>
      <c r="R36" s="26">
        <f t="shared" si="0"/>
        <v>0</v>
      </c>
      <c r="S36" s="26">
        <f t="shared" si="1"/>
        <v>0</v>
      </c>
    </row>
    <row r="37" spans="1:19" ht="25" customHeight="1" x14ac:dyDescent="0.5">
      <c r="Q37" s="26" t="s">
        <v>142</v>
      </c>
      <c r="R37" s="26">
        <f t="shared" si="0"/>
        <v>0</v>
      </c>
      <c r="S37" s="26">
        <f t="shared" si="1"/>
        <v>0</v>
      </c>
    </row>
    <row r="38" spans="1:19" ht="25" customHeight="1" x14ac:dyDescent="0.5">
      <c r="Q38" s="26" t="s">
        <v>146</v>
      </c>
      <c r="R38" s="26">
        <f t="shared" si="0"/>
        <v>0</v>
      </c>
      <c r="S38" s="26">
        <f t="shared" si="1"/>
        <v>0</v>
      </c>
    </row>
    <row r="39" spans="1:19" ht="25" customHeight="1" x14ac:dyDescent="0.5">
      <c r="Q39" s="26" t="s">
        <v>150</v>
      </c>
      <c r="R39" s="26">
        <f t="shared" si="0"/>
        <v>0</v>
      </c>
      <c r="S39" s="26">
        <f t="shared" si="1"/>
        <v>0</v>
      </c>
    </row>
    <row r="40" spans="1:19" ht="25" customHeight="1" x14ac:dyDescent="0.5">
      <c r="Q40" s="26" t="s">
        <v>154</v>
      </c>
      <c r="R40" s="26">
        <f t="shared" si="0"/>
        <v>0</v>
      </c>
      <c r="S40" s="26">
        <f t="shared" si="1"/>
        <v>0</v>
      </c>
    </row>
    <row r="41" spans="1:19" ht="25" customHeight="1" x14ac:dyDescent="0.5">
      <c r="Q41" s="26" t="s">
        <v>158</v>
      </c>
      <c r="R41" s="26">
        <f t="shared" si="0"/>
        <v>0</v>
      </c>
      <c r="S41" s="26">
        <f t="shared" si="1"/>
        <v>0</v>
      </c>
    </row>
    <row r="42" spans="1:19" ht="14" x14ac:dyDescent="0.5">
      <c r="Q42" s="26" t="s">
        <v>162</v>
      </c>
      <c r="R42" s="26">
        <f t="shared" si="0"/>
        <v>0</v>
      </c>
      <c r="S42" s="26">
        <f t="shared" si="1"/>
        <v>0</v>
      </c>
    </row>
    <row r="43" spans="1:19" ht="25" customHeight="1" x14ac:dyDescent="0.5">
      <c r="Q43" s="26" t="s">
        <v>124</v>
      </c>
      <c r="R43" s="26">
        <f t="shared" si="0"/>
        <v>0</v>
      </c>
      <c r="S43" s="26">
        <f t="shared" si="1"/>
        <v>0</v>
      </c>
    </row>
    <row r="44" spans="1:19" ht="29.95" customHeight="1" x14ac:dyDescent="0.5">
      <c r="Q44" s="26" t="s">
        <v>129</v>
      </c>
      <c r="R44" s="26">
        <f t="shared" si="0"/>
        <v>0</v>
      </c>
      <c r="S44" s="26">
        <f t="shared" si="1"/>
        <v>0</v>
      </c>
    </row>
    <row r="45" spans="1:19" ht="20.05" customHeight="1" x14ac:dyDescent="0.5">
      <c r="Q45" s="26" t="s">
        <v>134</v>
      </c>
      <c r="R45" s="26">
        <f t="shared" si="0"/>
        <v>0</v>
      </c>
      <c r="S45" s="26">
        <f t="shared" si="1"/>
        <v>0</v>
      </c>
    </row>
    <row r="46" spans="1:19" ht="20.05" customHeight="1" x14ac:dyDescent="0.5">
      <c r="R46" s="25">
        <f>SUM(R3:R45)</f>
        <v>0</v>
      </c>
      <c r="S46" s="25">
        <f>SUM(S3:S45)</f>
        <v>0</v>
      </c>
    </row>
    <row r="47" spans="1:19" ht="20.05" customHeight="1" x14ac:dyDescent="0.5"/>
    <row r="48" spans="1:19" ht="20.05" customHeight="1" x14ac:dyDescent="0.5"/>
    <row r="49" ht="20.05" customHeight="1" x14ac:dyDescent="0.5"/>
    <row r="50" ht="20.05" customHeight="1" x14ac:dyDescent="0.5"/>
  </sheetData>
  <mergeCells count="8">
    <mergeCell ref="F1:H1"/>
    <mergeCell ref="B11:H11"/>
    <mergeCell ref="A30:E30"/>
    <mergeCell ref="A4:H4"/>
    <mergeCell ref="B7:H7"/>
    <mergeCell ref="B8:H8"/>
    <mergeCell ref="B9:H9"/>
    <mergeCell ref="B10:H10"/>
  </mergeCells>
  <phoneticPr fontId="3"/>
  <printOptions horizontalCentered="1"/>
  <pageMargins left="0.70866141732283472" right="0.70866141732283472" top="0.74803149606299213" bottom="0.74803149606299213" header="0.31496062992125984" footer="0.31496062992125984"/>
  <pageSetup paperSize="9" scale="62" orientation="portrait" horizontalDpi="0" verticalDpi="0"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96D023FC-7C3F-4874-A17B-566C1C5AF6A9}">
          <x14:formula1>
            <xm:f>対象地域一覧!$A$2:$A$144</xm:f>
          </x14:formula1>
          <xm:sqref>C15:C29</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C14B39-E103-4A14-9731-0C92E4A2B49A}">
  <sheetPr>
    <tabColor theme="7" tint="0.59999389629810485"/>
  </sheetPr>
  <dimension ref="A1:S50"/>
  <sheetViews>
    <sheetView view="pageBreakPreview" zoomScale="85" zoomScaleNormal="100" zoomScaleSheetLayoutView="85" workbookViewId="0">
      <selection activeCell="F1" sqref="F1:H1"/>
    </sheetView>
  </sheetViews>
  <sheetFormatPr defaultRowHeight="29.95" customHeight="1" x14ac:dyDescent="0.5"/>
  <cols>
    <col min="1" max="1" width="20.7265625" style="24" customWidth="1"/>
    <col min="2" max="2" width="15.1796875" style="24" customWidth="1"/>
    <col min="3" max="3" width="9.81640625" style="24" bestFit="1" customWidth="1"/>
    <col min="4" max="4" width="16.6328125" style="24" bestFit="1" customWidth="1"/>
    <col min="5" max="5" width="16.36328125" style="24" bestFit="1" customWidth="1"/>
    <col min="6" max="6" width="12.90625" style="24" customWidth="1"/>
    <col min="7" max="7" width="15.08984375" style="24" customWidth="1"/>
    <col min="8" max="8" width="12.90625" style="24" customWidth="1"/>
    <col min="9" max="9" width="14" style="24" customWidth="1"/>
    <col min="10" max="16" width="8.7265625" style="24"/>
    <col min="17" max="18" width="8.7265625" style="25"/>
    <col min="19" max="19" width="9" style="25" bestFit="1" customWidth="1"/>
    <col min="20" max="16384" width="8.7265625" style="24"/>
  </cols>
  <sheetData>
    <row r="1" spans="1:19" ht="25" customHeight="1" x14ac:dyDescent="0.5">
      <c r="A1" s="24" t="s">
        <v>164</v>
      </c>
      <c r="F1" s="85" t="s">
        <v>24</v>
      </c>
      <c r="G1" s="85"/>
      <c r="H1" s="85"/>
    </row>
    <row r="2" spans="1:19" ht="25" customHeight="1" x14ac:dyDescent="0.5">
      <c r="A2" s="24" t="s">
        <v>25</v>
      </c>
      <c r="Q2" s="26"/>
      <c r="R2" s="27" t="s">
        <v>49</v>
      </c>
      <c r="S2" s="27" t="s">
        <v>38</v>
      </c>
    </row>
    <row r="3" spans="1:19" ht="25" customHeight="1" x14ac:dyDescent="0.5">
      <c r="Q3" s="26" t="s">
        <v>120</v>
      </c>
      <c r="R3" s="26">
        <f>COUNTIF($C$15:$C$29,Q3)</f>
        <v>0</v>
      </c>
      <c r="S3" s="26">
        <f>SUMIF($C$15:$C$29,Q3,$F$15:$F$29)</f>
        <v>0</v>
      </c>
    </row>
    <row r="4" spans="1:19" ht="25" customHeight="1" x14ac:dyDescent="0.5">
      <c r="A4" s="89" t="s">
        <v>97</v>
      </c>
      <c r="B4" s="89"/>
      <c r="C4" s="89"/>
      <c r="D4" s="89"/>
      <c r="E4" s="89"/>
      <c r="F4" s="89"/>
      <c r="G4" s="89"/>
      <c r="H4" s="89"/>
      <c r="Q4" s="26" t="s">
        <v>125</v>
      </c>
      <c r="R4" s="26">
        <f t="shared" ref="R4:R45" si="0">COUNTIF($C$15:$C$29,Q4)</f>
        <v>0</v>
      </c>
      <c r="S4" s="26">
        <f t="shared" ref="S4:S45" si="1">SUMIF($C$15:$C$29,Q4,$F$15:$F$29)</f>
        <v>0</v>
      </c>
    </row>
    <row r="5" spans="1:19" ht="25" customHeight="1" x14ac:dyDescent="0.5">
      <c r="Q5" s="26" t="s">
        <v>130</v>
      </c>
      <c r="R5" s="26">
        <f t="shared" si="0"/>
        <v>0</v>
      </c>
      <c r="S5" s="26">
        <f t="shared" si="1"/>
        <v>0</v>
      </c>
    </row>
    <row r="6" spans="1:19" ht="25" customHeight="1" x14ac:dyDescent="0.5">
      <c r="A6" s="28" t="s">
        <v>26</v>
      </c>
      <c r="B6" s="22"/>
      <c r="Q6" s="26" t="s">
        <v>135</v>
      </c>
      <c r="R6" s="26">
        <f t="shared" si="0"/>
        <v>0</v>
      </c>
      <c r="S6" s="26">
        <f t="shared" si="1"/>
        <v>0</v>
      </c>
    </row>
    <row r="7" spans="1:19" ht="25" customHeight="1" x14ac:dyDescent="0.5">
      <c r="A7" s="29" t="s">
        <v>53</v>
      </c>
      <c r="B7" s="45" t="str">
        <f>IF(基本情報入力シート!V7="","",基本情報入力シート!V7)</f>
        <v/>
      </c>
      <c r="C7" s="45"/>
      <c r="D7" s="45"/>
      <c r="E7" s="45"/>
      <c r="F7" s="45"/>
      <c r="G7" s="45"/>
      <c r="H7" s="45"/>
      <c r="Q7" s="26" t="s">
        <v>139</v>
      </c>
      <c r="R7" s="26">
        <f t="shared" si="0"/>
        <v>0</v>
      </c>
      <c r="S7" s="26">
        <f t="shared" si="1"/>
        <v>0</v>
      </c>
    </row>
    <row r="8" spans="1:19" ht="25" customHeight="1" x14ac:dyDescent="0.5">
      <c r="A8" s="29" t="s">
        <v>18</v>
      </c>
      <c r="B8" s="45" t="str">
        <f>IF(基本情報入力シート!V18="","",基本情報入力シート!V18)</f>
        <v/>
      </c>
      <c r="C8" s="45"/>
      <c r="D8" s="45"/>
      <c r="E8" s="45"/>
      <c r="F8" s="45"/>
      <c r="G8" s="45"/>
      <c r="H8" s="45"/>
      <c r="Q8" s="26" t="s">
        <v>143</v>
      </c>
      <c r="R8" s="26">
        <f t="shared" si="0"/>
        <v>0</v>
      </c>
      <c r="S8" s="26">
        <f t="shared" si="1"/>
        <v>0</v>
      </c>
    </row>
    <row r="9" spans="1:19" ht="25" customHeight="1" x14ac:dyDescent="0.5">
      <c r="A9" s="29" t="s">
        <v>19</v>
      </c>
      <c r="B9" s="45" t="str">
        <f>IF(基本情報入力シート!V19="","",基本情報入力シート!V19)</f>
        <v/>
      </c>
      <c r="C9" s="45"/>
      <c r="D9" s="45"/>
      <c r="E9" s="45"/>
      <c r="F9" s="45"/>
      <c r="G9" s="45"/>
      <c r="H9" s="45"/>
      <c r="Q9" s="26" t="s">
        <v>147</v>
      </c>
      <c r="R9" s="26">
        <f t="shared" si="0"/>
        <v>0</v>
      </c>
      <c r="S9" s="26">
        <f t="shared" si="1"/>
        <v>0</v>
      </c>
    </row>
    <row r="10" spans="1:19" ht="25" customHeight="1" x14ac:dyDescent="0.5">
      <c r="A10" s="29" t="s">
        <v>20</v>
      </c>
      <c r="B10" s="45" t="str">
        <f>IF(基本情報入力シート!V20="","",基本情報入力シート!V20)</f>
        <v>訪問リハビリテーション</v>
      </c>
      <c r="C10" s="45"/>
      <c r="D10" s="45"/>
      <c r="E10" s="45"/>
      <c r="F10" s="45"/>
      <c r="G10" s="45"/>
      <c r="H10" s="45"/>
      <c r="Q10" s="26" t="s">
        <v>151</v>
      </c>
      <c r="R10" s="26">
        <f t="shared" si="0"/>
        <v>0</v>
      </c>
      <c r="S10" s="26">
        <f t="shared" si="1"/>
        <v>0</v>
      </c>
    </row>
    <row r="11" spans="1:19" ht="25" customHeight="1" x14ac:dyDescent="0.5">
      <c r="A11" s="29" t="s">
        <v>22</v>
      </c>
      <c r="B11" s="90" t="str">
        <f>IF(基本情報入力シート!V21="","",基本情報入力シート!V21)</f>
        <v>別表第1の1　区分1　移動に片道20分以上の時間を要するサービス（特別地域加算対象地域内に居住する利用者を対象に行う場合）</v>
      </c>
      <c r="C11" s="90"/>
      <c r="D11" s="90"/>
      <c r="E11" s="90"/>
      <c r="F11" s="90"/>
      <c r="G11" s="90"/>
      <c r="H11" s="90"/>
      <c r="Q11" s="26" t="s">
        <v>155</v>
      </c>
      <c r="R11" s="26">
        <f t="shared" si="0"/>
        <v>0</v>
      </c>
      <c r="S11" s="26">
        <f t="shared" si="1"/>
        <v>0</v>
      </c>
    </row>
    <row r="12" spans="1:19" ht="25" customHeight="1" x14ac:dyDescent="0.5">
      <c r="Q12" s="26" t="s">
        <v>159</v>
      </c>
      <c r="R12" s="26">
        <f t="shared" si="0"/>
        <v>0</v>
      </c>
      <c r="S12" s="26">
        <f t="shared" si="1"/>
        <v>0</v>
      </c>
    </row>
    <row r="13" spans="1:19" ht="25" customHeight="1" x14ac:dyDescent="0.5">
      <c r="A13" s="30" t="s">
        <v>61</v>
      </c>
      <c r="Q13" s="26" t="s">
        <v>121</v>
      </c>
      <c r="R13" s="26">
        <f t="shared" si="0"/>
        <v>0</v>
      </c>
      <c r="S13" s="26">
        <f t="shared" si="1"/>
        <v>0</v>
      </c>
    </row>
    <row r="14" spans="1:19" ht="43" customHeight="1" x14ac:dyDescent="0.5">
      <c r="A14" s="20" t="s">
        <v>35</v>
      </c>
      <c r="B14" s="20" t="s">
        <v>80</v>
      </c>
      <c r="C14" s="20" t="s">
        <v>28</v>
      </c>
      <c r="D14" s="31" t="s">
        <v>165</v>
      </c>
      <c r="E14" s="31" t="s">
        <v>166</v>
      </c>
      <c r="F14" s="31" t="s">
        <v>36</v>
      </c>
      <c r="G14" s="31" t="s">
        <v>30</v>
      </c>
      <c r="H14" s="31" t="s">
        <v>90</v>
      </c>
      <c r="Q14" s="26" t="s">
        <v>126</v>
      </c>
      <c r="R14" s="26">
        <f t="shared" si="0"/>
        <v>0</v>
      </c>
      <c r="S14" s="26">
        <f t="shared" si="1"/>
        <v>0</v>
      </c>
    </row>
    <row r="15" spans="1:19" ht="25" customHeight="1" x14ac:dyDescent="0.5">
      <c r="A15" s="39"/>
      <c r="B15" s="39"/>
      <c r="C15" s="40"/>
      <c r="D15" s="39"/>
      <c r="E15" s="39"/>
      <c r="F15" s="41"/>
      <c r="G15" s="32">
        <f>IF(AND(A15&lt;&gt;"",B15&lt;&gt;"",C15&lt;&gt;"",D15&lt;&gt;"",E15&lt;&gt;"",F15&lt;&gt;""),308,0)</f>
        <v>0</v>
      </c>
      <c r="H15" s="32">
        <f>(G15*F15)*0.1*10</f>
        <v>0</v>
      </c>
      <c r="Q15" s="26" t="s">
        <v>131</v>
      </c>
      <c r="R15" s="26">
        <f t="shared" si="0"/>
        <v>0</v>
      </c>
      <c r="S15" s="26">
        <f t="shared" si="1"/>
        <v>0</v>
      </c>
    </row>
    <row r="16" spans="1:19" ht="25" customHeight="1" x14ac:dyDescent="0.5">
      <c r="A16" s="39"/>
      <c r="B16" s="39"/>
      <c r="C16" s="40"/>
      <c r="D16" s="39"/>
      <c r="E16" s="39"/>
      <c r="F16" s="41"/>
      <c r="G16" s="32">
        <f t="shared" ref="G16:G29" si="2">IF(AND(A16&lt;&gt;"",B16&lt;&gt;"",C16&lt;&gt;"",D16&lt;&gt;"",E16&lt;&gt;"",F16&lt;&gt;""),308,0)</f>
        <v>0</v>
      </c>
      <c r="H16" s="32">
        <f t="shared" ref="H16:H29" si="3">(G16*F16)*0.1*10</f>
        <v>0</v>
      </c>
      <c r="Q16" s="26" t="s">
        <v>136</v>
      </c>
      <c r="R16" s="26">
        <f t="shared" si="0"/>
        <v>0</v>
      </c>
      <c r="S16" s="26">
        <f t="shared" si="1"/>
        <v>0</v>
      </c>
    </row>
    <row r="17" spans="1:19" ht="25" customHeight="1" x14ac:dyDescent="0.5">
      <c r="A17" s="39"/>
      <c r="B17" s="39"/>
      <c r="C17" s="40"/>
      <c r="D17" s="39"/>
      <c r="E17" s="39"/>
      <c r="F17" s="41"/>
      <c r="G17" s="32">
        <f t="shared" si="2"/>
        <v>0</v>
      </c>
      <c r="H17" s="32">
        <f t="shared" si="3"/>
        <v>0</v>
      </c>
      <c r="Q17" s="26" t="s">
        <v>140</v>
      </c>
      <c r="R17" s="26">
        <f t="shared" si="0"/>
        <v>0</v>
      </c>
      <c r="S17" s="26">
        <f t="shared" si="1"/>
        <v>0</v>
      </c>
    </row>
    <row r="18" spans="1:19" ht="25" customHeight="1" x14ac:dyDescent="0.5">
      <c r="A18" s="39"/>
      <c r="B18" s="39"/>
      <c r="C18" s="40"/>
      <c r="D18" s="39"/>
      <c r="E18" s="39"/>
      <c r="F18" s="41"/>
      <c r="G18" s="32">
        <f t="shared" si="2"/>
        <v>0</v>
      </c>
      <c r="H18" s="32">
        <f t="shared" si="3"/>
        <v>0</v>
      </c>
      <c r="Q18" s="26" t="s">
        <v>144</v>
      </c>
      <c r="R18" s="26">
        <f t="shared" si="0"/>
        <v>0</v>
      </c>
      <c r="S18" s="26">
        <f t="shared" si="1"/>
        <v>0</v>
      </c>
    </row>
    <row r="19" spans="1:19" ht="25" customHeight="1" x14ac:dyDescent="0.5">
      <c r="A19" s="39"/>
      <c r="B19" s="39"/>
      <c r="C19" s="40"/>
      <c r="D19" s="39"/>
      <c r="E19" s="39"/>
      <c r="F19" s="41"/>
      <c r="G19" s="32">
        <f t="shared" si="2"/>
        <v>0</v>
      </c>
      <c r="H19" s="32">
        <f t="shared" si="3"/>
        <v>0</v>
      </c>
      <c r="Q19" s="26" t="s">
        <v>148</v>
      </c>
      <c r="R19" s="26">
        <f t="shared" si="0"/>
        <v>0</v>
      </c>
      <c r="S19" s="26">
        <f t="shared" si="1"/>
        <v>0</v>
      </c>
    </row>
    <row r="20" spans="1:19" ht="25" customHeight="1" x14ac:dyDescent="0.5">
      <c r="A20" s="39"/>
      <c r="B20" s="39"/>
      <c r="C20" s="40"/>
      <c r="D20" s="39"/>
      <c r="E20" s="39"/>
      <c r="F20" s="41"/>
      <c r="G20" s="32">
        <f t="shared" si="2"/>
        <v>0</v>
      </c>
      <c r="H20" s="32">
        <f t="shared" si="3"/>
        <v>0</v>
      </c>
      <c r="Q20" s="26" t="s">
        <v>152</v>
      </c>
      <c r="R20" s="26">
        <f t="shared" si="0"/>
        <v>0</v>
      </c>
      <c r="S20" s="26">
        <f t="shared" si="1"/>
        <v>0</v>
      </c>
    </row>
    <row r="21" spans="1:19" ht="25" customHeight="1" x14ac:dyDescent="0.5">
      <c r="A21" s="39"/>
      <c r="B21" s="39"/>
      <c r="C21" s="40"/>
      <c r="D21" s="39"/>
      <c r="E21" s="39"/>
      <c r="F21" s="41"/>
      <c r="G21" s="32">
        <f t="shared" si="2"/>
        <v>0</v>
      </c>
      <c r="H21" s="32">
        <f t="shared" si="3"/>
        <v>0</v>
      </c>
      <c r="Q21" s="26" t="s">
        <v>156</v>
      </c>
      <c r="R21" s="26">
        <f t="shared" si="0"/>
        <v>0</v>
      </c>
      <c r="S21" s="26">
        <f t="shared" si="1"/>
        <v>0</v>
      </c>
    </row>
    <row r="22" spans="1:19" ht="25" customHeight="1" x14ac:dyDescent="0.5">
      <c r="A22" s="39"/>
      <c r="B22" s="39"/>
      <c r="C22" s="40"/>
      <c r="D22" s="39"/>
      <c r="E22" s="39"/>
      <c r="F22" s="41"/>
      <c r="G22" s="32">
        <f t="shared" si="2"/>
        <v>0</v>
      </c>
      <c r="H22" s="32">
        <f t="shared" si="3"/>
        <v>0</v>
      </c>
      <c r="Q22" s="26" t="s">
        <v>160</v>
      </c>
      <c r="R22" s="26">
        <f t="shared" si="0"/>
        <v>0</v>
      </c>
      <c r="S22" s="26">
        <f t="shared" si="1"/>
        <v>0</v>
      </c>
    </row>
    <row r="23" spans="1:19" ht="25" customHeight="1" x14ac:dyDescent="0.5">
      <c r="A23" s="39"/>
      <c r="B23" s="39"/>
      <c r="C23" s="40"/>
      <c r="D23" s="39"/>
      <c r="E23" s="39"/>
      <c r="F23" s="41"/>
      <c r="G23" s="32">
        <f t="shared" si="2"/>
        <v>0</v>
      </c>
      <c r="H23" s="32">
        <f t="shared" si="3"/>
        <v>0</v>
      </c>
      <c r="Q23" s="26" t="s">
        <v>122</v>
      </c>
      <c r="R23" s="26">
        <f t="shared" si="0"/>
        <v>0</v>
      </c>
      <c r="S23" s="26">
        <f t="shared" si="1"/>
        <v>0</v>
      </c>
    </row>
    <row r="24" spans="1:19" ht="25" customHeight="1" x14ac:dyDescent="0.5">
      <c r="A24" s="39"/>
      <c r="B24" s="39"/>
      <c r="C24" s="40"/>
      <c r="D24" s="39"/>
      <c r="E24" s="39"/>
      <c r="F24" s="41"/>
      <c r="G24" s="32">
        <f t="shared" si="2"/>
        <v>0</v>
      </c>
      <c r="H24" s="32">
        <f t="shared" si="3"/>
        <v>0</v>
      </c>
      <c r="Q24" s="26" t="s">
        <v>127</v>
      </c>
      <c r="R24" s="26">
        <f t="shared" si="0"/>
        <v>0</v>
      </c>
      <c r="S24" s="26">
        <f t="shared" si="1"/>
        <v>0</v>
      </c>
    </row>
    <row r="25" spans="1:19" ht="25" customHeight="1" x14ac:dyDescent="0.5">
      <c r="A25" s="39"/>
      <c r="B25" s="39"/>
      <c r="C25" s="40"/>
      <c r="D25" s="39"/>
      <c r="E25" s="39"/>
      <c r="F25" s="41"/>
      <c r="G25" s="32">
        <f t="shared" si="2"/>
        <v>0</v>
      </c>
      <c r="H25" s="32">
        <f t="shared" si="3"/>
        <v>0</v>
      </c>
      <c r="Q25" s="26" t="s">
        <v>132</v>
      </c>
      <c r="R25" s="26">
        <f t="shared" si="0"/>
        <v>0</v>
      </c>
      <c r="S25" s="26">
        <f t="shared" si="1"/>
        <v>0</v>
      </c>
    </row>
    <row r="26" spans="1:19" ht="25" customHeight="1" x14ac:dyDescent="0.5">
      <c r="A26" s="39"/>
      <c r="B26" s="39"/>
      <c r="C26" s="40"/>
      <c r="D26" s="39"/>
      <c r="E26" s="39"/>
      <c r="F26" s="41"/>
      <c r="G26" s="32">
        <f t="shared" si="2"/>
        <v>0</v>
      </c>
      <c r="H26" s="32">
        <f t="shared" si="3"/>
        <v>0</v>
      </c>
      <c r="Q26" s="26" t="s">
        <v>137</v>
      </c>
      <c r="R26" s="26">
        <f t="shared" si="0"/>
        <v>0</v>
      </c>
      <c r="S26" s="26">
        <f t="shared" si="1"/>
        <v>0</v>
      </c>
    </row>
    <row r="27" spans="1:19" ht="25" customHeight="1" x14ac:dyDescent="0.5">
      <c r="A27" s="39"/>
      <c r="B27" s="39"/>
      <c r="C27" s="40"/>
      <c r="D27" s="39"/>
      <c r="E27" s="39"/>
      <c r="F27" s="41"/>
      <c r="G27" s="32">
        <f t="shared" si="2"/>
        <v>0</v>
      </c>
      <c r="H27" s="32">
        <f t="shared" si="3"/>
        <v>0</v>
      </c>
      <c r="Q27" s="26" t="s">
        <v>141</v>
      </c>
      <c r="R27" s="26">
        <f t="shared" si="0"/>
        <v>0</v>
      </c>
      <c r="S27" s="26">
        <f t="shared" si="1"/>
        <v>0</v>
      </c>
    </row>
    <row r="28" spans="1:19" ht="25" customHeight="1" x14ac:dyDescent="0.5">
      <c r="A28" s="39"/>
      <c r="B28" s="39"/>
      <c r="C28" s="40"/>
      <c r="D28" s="39"/>
      <c r="E28" s="39"/>
      <c r="F28" s="41"/>
      <c r="G28" s="32">
        <f t="shared" si="2"/>
        <v>0</v>
      </c>
      <c r="H28" s="32">
        <f t="shared" si="3"/>
        <v>0</v>
      </c>
      <c r="Q28" s="26" t="s">
        <v>145</v>
      </c>
      <c r="R28" s="26">
        <f t="shared" si="0"/>
        <v>0</v>
      </c>
      <c r="S28" s="26">
        <f t="shared" si="1"/>
        <v>0</v>
      </c>
    </row>
    <row r="29" spans="1:19" ht="25" customHeight="1" x14ac:dyDescent="0.5">
      <c r="A29" s="39"/>
      <c r="B29" s="39"/>
      <c r="C29" s="40"/>
      <c r="D29" s="39"/>
      <c r="E29" s="39"/>
      <c r="F29" s="41"/>
      <c r="G29" s="32">
        <f t="shared" si="2"/>
        <v>0</v>
      </c>
      <c r="H29" s="32">
        <f t="shared" si="3"/>
        <v>0</v>
      </c>
      <c r="Q29" s="26" t="s">
        <v>149</v>
      </c>
      <c r="R29" s="26">
        <f t="shared" si="0"/>
        <v>0</v>
      </c>
      <c r="S29" s="26">
        <f t="shared" si="1"/>
        <v>0</v>
      </c>
    </row>
    <row r="30" spans="1:19" ht="25" customHeight="1" x14ac:dyDescent="0.5">
      <c r="A30" s="131" t="s">
        <v>31</v>
      </c>
      <c r="B30" s="131"/>
      <c r="C30" s="131"/>
      <c r="D30" s="131"/>
      <c r="E30" s="131"/>
      <c r="F30" s="33">
        <f>SUMIF(F15:F29,"&lt;&gt;#N/A")</f>
        <v>0</v>
      </c>
      <c r="G30" s="33">
        <f>SUMIF(G15:G29,"&lt;&gt;#N/A")</f>
        <v>0</v>
      </c>
      <c r="H30" s="33">
        <f>SUMIF(H15:H29,"&lt;&gt;#N/A")</f>
        <v>0</v>
      </c>
      <c r="Q30" s="26" t="s">
        <v>153</v>
      </c>
      <c r="R30" s="26">
        <f t="shared" si="0"/>
        <v>0</v>
      </c>
      <c r="S30" s="26">
        <f t="shared" si="1"/>
        <v>0</v>
      </c>
    </row>
    <row r="31" spans="1:19" ht="25" customHeight="1" x14ac:dyDescent="0.5">
      <c r="Q31" s="26" t="s">
        <v>157</v>
      </c>
      <c r="R31" s="26">
        <f t="shared" si="0"/>
        <v>0</v>
      </c>
      <c r="S31" s="26">
        <f t="shared" si="1"/>
        <v>0</v>
      </c>
    </row>
    <row r="32" spans="1:19" ht="25" customHeight="1" x14ac:dyDescent="0.5">
      <c r="A32" s="30" t="s">
        <v>32</v>
      </c>
      <c r="B32" s="30"/>
      <c r="Q32" s="26" t="s">
        <v>161</v>
      </c>
      <c r="R32" s="26">
        <f t="shared" si="0"/>
        <v>0</v>
      </c>
      <c r="S32" s="26">
        <f t="shared" si="1"/>
        <v>0</v>
      </c>
    </row>
    <row r="33" spans="1:19" ht="43" customHeight="1" x14ac:dyDescent="0.5">
      <c r="A33" s="34" t="s">
        <v>33</v>
      </c>
      <c r="B33" s="35" t="s">
        <v>37</v>
      </c>
      <c r="C33" s="35" t="s">
        <v>38</v>
      </c>
      <c r="D33" s="34" t="s">
        <v>39</v>
      </c>
      <c r="Q33" s="26" t="s">
        <v>123</v>
      </c>
      <c r="R33" s="26">
        <f t="shared" si="0"/>
        <v>0</v>
      </c>
      <c r="S33" s="26">
        <f t="shared" si="1"/>
        <v>0</v>
      </c>
    </row>
    <row r="34" spans="1:19" ht="25" customHeight="1" x14ac:dyDescent="0.5">
      <c r="A34" s="36">
        <f>COUNTA(C15:C29)</f>
        <v>0</v>
      </c>
      <c r="B34" s="36">
        <f>COUNTA(A15:A29)</f>
        <v>0</v>
      </c>
      <c r="C34" s="37">
        <f>F30</f>
        <v>0</v>
      </c>
      <c r="D34" s="37">
        <f>H30</f>
        <v>0</v>
      </c>
      <c r="Q34" s="26" t="s">
        <v>128</v>
      </c>
      <c r="R34" s="26">
        <f t="shared" si="0"/>
        <v>0</v>
      </c>
      <c r="S34" s="26">
        <f t="shared" si="1"/>
        <v>0</v>
      </c>
    </row>
    <row r="35" spans="1:19" ht="25" customHeight="1" x14ac:dyDescent="0.5">
      <c r="Q35" s="26" t="s">
        <v>133</v>
      </c>
      <c r="R35" s="26">
        <f t="shared" si="0"/>
        <v>0</v>
      </c>
      <c r="S35" s="26">
        <f t="shared" si="1"/>
        <v>0</v>
      </c>
    </row>
    <row r="36" spans="1:19" ht="25" customHeight="1" x14ac:dyDescent="0.5">
      <c r="Q36" s="26" t="s">
        <v>138</v>
      </c>
      <c r="R36" s="26">
        <f t="shared" si="0"/>
        <v>0</v>
      </c>
      <c r="S36" s="26">
        <f t="shared" si="1"/>
        <v>0</v>
      </c>
    </row>
    <row r="37" spans="1:19" ht="25" customHeight="1" x14ac:dyDescent="0.5">
      <c r="Q37" s="26" t="s">
        <v>142</v>
      </c>
      <c r="R37" s="26">
        <f t="shared" si="0"/>
        <v>0</v>
      </c>
      <c r="S37" s="26">
        <f t="shared" si="1"/>
        <v>0</v>
      </c>
    </row>
    <row r="38" spans="1:19" ht="25" customHeight="1" x14ac:dyDescent="0.5">
      <c r="Q38" s="26" t="s">
        <v>146</v>
      </c>
      <c r="R38" s="26">
        <f t="shared" si="0"/>
        <v>0</v>
      </c>
      <c r="S38" s="26">
        <f t="shared" si="1"/>
        <v>0</v>
      </c>
    </row>
    <row r="39" spans="1:19" ht="25" customHeight="1" x14ac:dyDescent="0.5">
      <c r="Q39" s="26" t="s">
        <v>150</v>
      </c>
      <c r="R39" s="26">
        <f t="shared" si="0"/>
        <v>0</v>
      </c>
      <c r="S39" s="26">
        <f t="shared" si="1"/>
        <v>0</v>
      </c>
    </row>
    <row r="40" spans="1:19" ht="25" customHeight="1" x14ac:dyDescent="0.5">
      <c r="Q40" s="26" t="s">
        <v>154</v>
      </c>
      <c r="R40" s="26">
        <f t="shared" si="0"/>
        <v>0</v>
      </c>
      <c r="S40" s="26">
        <f t="shared" si="1"/>
        <v>0</v>
      </c>
    </row>
    <row r="41" spans="1:19" ht="25" customHeight="1" x14ac:dyDescent="0.5">
      <c r="Q41" s="26" t="s">
        <v>158</v>
      </c>
      <c r="R41" s="26">
        <f t="shared" si="0"/>
        <v>0</v>
      </c>
      <c r="S41" s="26">
        <f t="shared" si="1"/>
        <v>0</v>
      </c>
    </row>
    <row r="42" spans="1:19" ht="14" x14ac:dyDescent="0.5">
      <c r="Q42" s="26" t="s">
        <v>162</v>
      </c>
      <c r="R42" s="26">
        <f t="shared" si="0"/>
        <v>0</v>
      </c>
      <c r="S42" s="26">
        <f t="shared" si="1"/>
        <v>0</v>
      </c>
    </row>
    <row r="43" spans="1:19" ht="25" customHeight="1" x14ac:dyDescent="0.5">
      <c r="Q43" s="26" t="s">
        <v>124</v>
      </c>
      <c r="R43" s="26">
        <f t="shared" si="0"/>
        <v>0</v>
      </c>
      <c r="S43" s="26">
        <f t="shared" si="1"/>
        <v>0</v>
      </c>
    </row>
    <row r="44" spans="1:19" ht="29.95" customHeight="1" x14ac:dyDescent="0.5">
      <c r="Q44" s="26" t="s">
        <v>129</v>
      </c>
      <c r="R44" s="26">
        <f t="shared" si="0"/>
        <v>0</v>
      </c>
      <c r="S44" s="26">
        <f t="shared" si="1"/>
        <v>0</v>
      </c>
    </row>
    <row r="45" spans="1:19" ht="20.05" customHeight="1" x14ac:dyDescent="0.5">
      <c r="Q45" s="26" t="s">
        <v>134</v>
      </c>
      <c r="R45" s="26">
        <f t="shared" si="0"/>
        <v>0</v>
      </c>
      <c r="S45" s="26">
        <f t="shared" si="1"/>
        <v>0</v>
      </c>
    </row>
    <row r="46" spans="1:19" ht="20.05" customHeight="1" x14ac:dyDescent="0.5">
      <c r="R46" s="25">
        <f>SUM(R3:R45)</f>
        <v>0</v>
      </c>
      <c r="S46" s="25">
        <f>SUM(S3:S45)</f>
        <v>0</v>
      </c>
    </row>
    <row r="47" spans="1:19" ht="20.05" customHeight="1" x14ac:dyDescent="0.5"/>
    <row r="48" spans="1:19" ht="20.05" customHeight="1" x14ac:dyDescent="0.5"/>
    <row r="49" ht="20.05" customHeight="1" x14ac:dyDescent="0.5"/>
    <row r="50" ht="20.05" customHeight="1" x14ac:dyDescent="0.5"/>
  </sheetData>
  <mergeCells count="8">
    <mergeCell ref="F1:H1"/>
    <mergeCell ref="B11:H11"/>
    <mergeCell ref="A30:E30"/>
    <mergeCell ref="A4:H4"/>
    <mergeCell ref="B7:H7"/>
    <mergeCell ref="B8:H8"/>
    <mergeCell ref="B9:H9"/>
    <mergeCell ref="B10:H10"/>
  </mergeCells>
  <phoneticPr fontId="3"/>
  <printOptions horizontalCentered="1"/>
  <pageMargins left="0.70866141732283472" right="0.70866141732283472" top="0.74803149606299213" bottom="0.74803149606299213" header="0.31496062992125984" footer="0.31496062992125984"/>
  <pageSetup paperSize="9" scale="62" orientation="portrait" horizontalDpi="0" verticalDpi="0"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EBC5D1B7-ACFD-44AC-84F9-374833778F77}">
          <x14:formula1>
            <xm:f>対象地域一覧!$A$2:$A$144</xm:f>
          </x14:formula1>
          <xm:sqref>C15:C29</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AFCDF3-BE78-434C-9509-97B449C73956}">
  <sheetPr>
    <tabColor theme="7" tint="0.59999389629810485"/>
  </sheetPr>
  <dimension ref="A1:S50"/>
  <sheetViews>
    <sheetView view="pageBreakPreview" zoomScale="85" zoomScaleNormal="100" zoomScaleSheetLayoutView="85" workbookViewId="0">
      <selection activeCell="F1" sqref="F1:H1"/>
    </sheetView>
  </sheetViews>
  <sheetFormatPr defaultRowHeight="29.95" customHeight="1" x14ac:dyDescent="0.5"/>
  <cols>
    <col min="1" max="1" width="20.7265625" style="24" customWidth="1"/>
    <col min="2" max="2" width="15.1796875" style="24" customWidth="1"/>
    <col min="3" max="3" width="9.81640625" style="24" bestFit="1" customWidth="1"/>
    <col min="4" max="4" width="16.6328125" style="24" bestFit="1" customWidth="1"/>
    <col min="5" max="5" width="16.36328125" style="24" bestFit="1" customWidth="1"/>
    <col min="6" max="6" width="12.90625" style="24" customWidth="1"/>
    <col min="7" max="7" width="15.08984375" style="24" customWidth="1"/>
    <col min="8" max="8" width="12.90625" style="24" customWidth="1"/>
    <col min="9" max="9" width="14" style="24" customWidth="1"/>
    <col min="10" max="16" width="8.7265625" style="24"/>
    <col min="17" max="18" width="8.7265625" style="25"/>
    <col min="19" max="19" width="9" style="25" bestFit="1" customWidth="1"/>
    <col min="20" max="16384" width="8.7265625" style="24"/>
  </cols>
  <sheetData>
    <row r="1" spans="1:19" ht="25" customHeight="1" x14ac:dyDescent="0.5">
      <c r="A1" s="24" t="s">
        <v>164</v>
      </c>
      <c r="F1" s="85" t="s">
        <v>24</v>
      </c>
      <c r="G1" s="85"/>
      <c r="H1" s="85"/>
    </row>
    <row r="2" spans="1:19" ht="25" customHeight="1" x14ac:dyDescent="0.5">
      <c r="A2" s="24" t="s">
        <v>25</v>
      </c>
      <c r="Q2" s="26"/>
      <c r="R2" s="27" t="s">
        <v>49</v>
      </c>
      <c r="S2" s="27" t="s">
        <v>38</v>
      </c>
    </row>
    <row r="3" spans="1:19" ht="25" customHeight="1" x14ac:dyDescent="0.5">
      <c r="Q3" s="26" t="s">
        <v>120</v>
      </c>
      <c r="R3" s="26">
        <f>COUNTIF($C$15:$C$29,Q3)</f>
        <v>0</v>
      </c>
      <c r="S3" s="26">
        <f>SUMIF($C$15:$C$29,Q3,$F$15:$F$29)</f>
        <v>0</v>
      </c>
    </row>
    <row r="4" spans="1:19" ht="25" customHeight="1" x14ac:dyDescent="0.5">
      <c r="A4" s="89" t="s">
        <v>98</v>
      </c>
      <c r="B4" s="89"/>
      <c r="C4" s="89"/>
      <c r="D4" s="89"/>
      <c r="E4" s="89"/>
      <c r="F4" s="89"/>
      <c r="G4" s="89"/>
      <c r="H4" s="89"/>
      <c r="Q4" s="26" t="s">
        <v>125</v>
      </c>
      <c r="R4" s="26">
        <f t="shared" ref="R4:R45" si="0">COUNTIF($C$15:$C$29,Q4)</f>
        <v>0</v>
      </c>
      <c r="S4" s="26">
        <f t="shared" ref="S4:S45" si="1">SUMIF($C$15:$C$29,Q4,$F$15:$F$29)</f>
        <v>0</v>
      </c>
    </row>
    <row r="5" spans="1:19" ht="25" customHeight="1" x14ac:dyDescent="0.5">
      <c r="Q5" s="26" t="s">
        <v>130</v>
      </c>
      <c r="R5" s="26">
        <f t="shared" si="0"/>
        <v>0</v>
      </c>
      <c r="S5" s="26">
        <f t="shared" si="1"/>
        <v>0</v>
      </c>
    </row>
    <row r="6" spans="1:19" ht="25" customHeight="1" x14ac:dyDescent="0.5">
      <c r="A6" s="28" t="s">
        <v>26</v>
      </c>
      <c r="B6" s="22"/>
      <c r="Q6" s="26" t="s">
        <v>135</v>
      </c>
      <c r="R6" s="26">
        <f t="shared" si="0"/>
        <v>0</v>
      </c>
      <c r="S6" s="26">
        <f t="shared" si="1"/>
        <v>0</v>
      </c>
    </row>
    <row r="7" spans="1:19" ht="25" customHeight="1" x14ac:dyDescent="0.5">
      <c r="A7" s="29" t="s">
        <v>53</v>
      </c>
      <c r="B7" s="45" t="str">
        <f>IF(基本情報入力シート!V7="","",基本情報入力シート!V7)</f>
        <v/>
      </c>
      <c r="C7" s="45"/>
      <c r="D7" s="45"/>
      <c r="E7" s="45"/>
      <c r="F7" s="45"/>
      <c r="G7" s="45"/>
      <c r="H7" s="45"/>
      <c r="Q7" s="26" t="s">
        <v>139</v>
      </c>
      <c r="R7" s="26">
        <f t="shared" si="0"/>
        <v>0</v>
      </c>
      <c r="S7" s="26">
        <f t="shared" si="1"/>
        <v>0</v>
      </c>
    </row>
    <row r="8" spans="1:19" ht="25" customHeight="1" x14ac:dyDescent="0.5">
      <c r="A8" s="29" t="s">
        <v>18</v>
      </c>
      <c r="B8" s="45" t="str">
        <f>IF(基本情報入力シート!V18="","",基本情報入力シート!V18)</f>
        <v/>
      </c>
      <c r="C8" s="45"/>
      <c r="D8" s="45"/>
      <c r="E8" s="45"/>
      <c r="F8" s="45"/>
      <c r="G8" s="45"/>
      <c r="H8" s="45"/>
      <c r="Q8" s="26" t="s">
        <v>143</v>
      </c>
      <c r="R8" s="26">
        <f t="shared" si="0"/>
        <v>0</v>
      </c>
      <c r="S8" s="26">
        <f t="shared" si="1"/>
        <v>0</v>
      </c>
    </row>
    <row r="9" spans="1:19" ht="25" customHeight="1" x14ac:dyDescent="0.5">
      <c r="A9" s="29" t="s">
        <v>19</v>
      </c>
      <c r="B9" s="45" t="str">
        <f>IF(基本情報入力シート!V19="","",基本情報入力シート!V19)</f>
        <v/>
      </c>
      <c r="C9" s="45"/>
      <c r="D9" s="45"/>
      <c r="E9" s="45"/>
      <c r="F9" s="45"/>
      <c r="G9" s="45"/>
      <c r="H9" s="45"/>
      <c r="Q9" s="26" t="s">
        <v>147</v>
      </c>
      <c r="R9" s="26">
        <f t="shared" si="0"/>
        <v>0</v>
      </c>
      <c r="S9" s="26">
        <f t="shared" si="1"/>
        <v>0</v>
      </c>
    </row>
    <row r="10" spans="1:19" ht="25" customHeight="1" x14ac:dyDescent="0.5">
      <c r="A10" s="29" t="s">
        <v>20</v>
      </c>
      <c r="B10" s="45" t="str">
        <f>IF(基本情報入力シート!V20="","",基本情報入力シート!V20)</f>
        <v>訪問リハビリテーション</v>
      </c>
      <c r="C10" s="45"/>
      <c r="D10" s="45"/>
      <c r="E10" s="45"/>
      <c r="F10" s="45"/>
      <c r="G10" s="45"/>
      <c r="H10" s="45"/>
      <c r="Q10" s="26" t="s">
        <v>151</v>
      </c>
      <c r="R10" s="26">
        <f t="shared" si="0"/>
        <v>0</v>
      </c>
      <c r="S10" s="26">
        <f t="shared" si="1"/>
        <v>0</v>
      </c>
    </row>
    <row r="11" spans="1:19" ht="25" customHeight="1" x14ac:dyDescent="0.5">
      <c r="A11" s="29" t="s">
        <v>22</v>
      </c>
      <c r="B11" s="90" t="str">
        <f>IF(基本情報入力シート!V21="","",基本情報入力シート!V21)</f>
        <v>別表第1の1　区分1　移動に片道20分以上の時間を要するサービス（特別地域加算対象地域内に居住する利用者を対象に行う場合）</v>
      </c>
      <c r="C11" s="90"/>
      <c r="D11" s="90"/>
      <c r="E11" s="90"/>
      <c r="F11" s="90"/>
      <c r="G11" s="90"/>
      <c r="H11" s="90"/>
      <c r="Q11" s="26" t="s">
        <v>155</v>
      </c>
      <c r="R11" s="26">
        <f t="shared" si="0"/>
        <v>0</v>
      </c>
      <c r="S11" s="26">
        <f t="shared" si="1"/>
        <v>0</v>
      </c>
    </row>
    <row r="12" spans="1:19" ht="25" customHeight="1" x14ac:dyDescent="0.5">
      <c r="Q12" s="26" t="s">
        <v>159</v>
      </c>
      <c r="R12" s="26">
        <f t="shared" si="0"/>
        <v>0</v>
      </c>
      <c r="S12" s="26">
        <f t="shared" si="1"/>
        <v>0</v>
      </c>
    </row>
    <row r="13" spans="1:19" ht="25" customHeight="1" x14ac:dyDescent="0.5">
      <c r="A13" s="30" t="s">
        <v>61</v>
      </c>
      <c r="Q13" s="26" t="s">
        <v>121</v>
      </c>
      <c r="R13" s="26">
        <f t="shared" si="0"/>
        <v>0</v>
      </c>
      <c r="S13" s="26">
        <f t="shared" si="1"/>
        <v>0</v>
      </c>
    </row>
    <row r="14" spans="1:19" ht="43" customHeight="1" x14ac:dyDescent="0.5">
      <c r="A14" s="20" t="s">
        <v>35</v>
      </c>
      <c r="B14" s="20" t="s">
        <v>80</v>
      </c>
      <c r="C14" s="20" t="s">
        <v>28</v>
      </c>
      <c r="D14" s="31" t="s">
        <v>165</v>
      </c>
      <c r="E14" s="31" t="s">
        <v>166</v>
      </c>
      <c r="F14" s="31" t="s">
        <v>36</v>
      </c>
      <c r="G14" s="31" t="s">
        <v>30</v>
      </c>
      <c r="H14" s="31" t="s">
        <v>90</v>
      </c>
      <c r="Q14" s="26" t="s">
        <v>126</v>
      </c>
      <c r="R14" s="26">
        <f t="shared" si="0"/>
        <v>0</v>
      </c>
      <c r="S14" s="26">
        <f t="shared" si="1"/>
        <v>0</v>
      </c>
    </row>
    <row r="15" spans="1:19" ht="25" customHeight="1" x14ac:dyDescent="0.5">
      <c r="A15" s="39"/>
      <c r="B15" s="39"/>
      <c r="C15" s="40"/>
      <c r="D15" s="39"/>
      <c r="E15" s="39"/>
      <c r="F15" s="41"/>
      <c r="G15" s="32">
        <f>IF(AND(A15&lt;&gt;"",B15&lt;&gt;"",C15&lt;&gt;"",D15&lt;&gt;"",E15&lt;&gt;"",F15&lt;&gt;""),308,0)</f>
        <v>0</v>
      </c>
      <c r="H15" s="32">
        <f>(G15*F15)*0.1*10</f>
        <v>0</v>
      </c>
      <c r="Q15" s="26" t="s">
        <v>131</v>
      </c>
      <c r="R15" s="26">
        <f t="shared" si="0"/>
        <v>0</v>
      </c>
      <c r="S15" s="26">
        <f t="shared" si="1"/>
        <v>0</v>
      </c>
    </row>
    <row r="16" spans="1:19" ht="25" customHeight="1" x14ac:dyDescent="0.5">
      <c r="A16" s="39"/>
      <c r="B16" s="39"/>
      <c r="C16" s="40"/>
      <c r="D16" s="39"/>
      <c r="E16" s="39"/>
      <c r="F16" s="41"/>
      <c r="G16" s="32">
        <f t="shared" ref="G16:G29" si="2">IF(AND(A16&lt;&gt;"",B16&lt;&gt;"",C16&lt;&gt;"",D16&lt;&gt;"",E16&lt;&gt;"",F16&lt;&gt;""),308,0)</f>
        <v>0</v>
      </c>
      <c r="H16" s="32">
        <f t="shared" ref="H16:H29" si="3">(G16*F16)*0.1*10</f>
        <v>0</v>
      </c>
      <c r="Q16" s="26" t="s">
        <v>136</v>
      </c>
      <c r="R16" s="26">
        <f t="shared" si="0"/>
        <v>0</v>
      </c>
      <c r="S16" s="26">
        <f t="shared" si="1"/>
        <v>0</v>
      </c>
    </row>
    <row r="17" spans="1:19" ht="25" customHeight="1" x14ac:dyDescent="0.5">
      <c r="A17" s="39"/>
      <c r="B17" s="39"/>
      <c r="C17" s="40"/>
      <c r="D17" s="39"/>
      <c r="E17" s="39"/>
      <c r="F17" s="41"/>
      <c r="G17" s="32">
        <f t="shared" si="2"/>
        <v>0</v>
      </c>
      <c r="H17" s="32">
        <f t="shared" si="3"/>
        <v>0</v>
      </c>
      <c r="Q17" s="26" t="s">
        <v>140</v>
      </c>
      <c r="R17" s="26">
        <f t="shared" si="0"/>
        <v>0</v>
      </c>
      <c r="S17" s="26">
        <f t="shared" si="1"/>
        <v>0</v>
      </c>
    </row>
    <row r="18" spans="1:19" ht="25" customHeight="1" x14ac:dyDescent="0.5">
      <c r="A18" s="39"/>
      <c r="B18" s="39"/>
      <c r="C18" s="40"/>
      <c r="D18" s="39"/>
      <c r="E18" s="39"/>
      <c r="F18" s="41"/>
      <c r="G18" s="32">
        <f t="shared" si="2"/>
        <v>0</v>
      </c>
      <c r="H18" s="32">
        <f t="shared" si="3"/>
        <v>0</v>
      </c>
      <c r="Q18" s="26" t="s">
        <v>144</v>
      </c>
      <c r="R18" s="26">
        <f t="shared" si="0"/>
        <v>0</v>
      </c>
      <c r="S18" s="26">
        <f t="shared" si="1"/>
        <v>0</v>
      </c>
    </row>
    <row r="19" spans="1:19" ht="25" customHeight="1" x14ac:dyDescent="0.5">
      <c r="A19" s="39"/>
      <c r="B19" s="39"/>
      <c r="C19" s="40"/>
      <c r="D19" s="39"/>
      <c r="E19" s="39"/>
      <c r="F19" s="41"/>
      <c r="G19" s="32">
        <f t="shared" si="2"/>
        <v>0</v>
      </c>
      <c r="H19" s="32">
        <f t="shared" si="3"/>
        <v>0</v>
      </c>
      <c r="Q19" s="26" t="s">
        <v>148</v>
      </c>
      <c r="R19" s="26">
        <f t="shared" si="0"/>
        <v>0</v>
      </c>
      <c r="S19" s="26">
        <f t="shared" si="1"/>
        <v>0</v>
      </c>
    </row>
    <row r="20" spans="1:19" ht="25" customHeight="1" x14ac:dyDescent="0.5">
      <c r="A20" s="39"/>
      <c r="B20" s="39"/>
      <c r="C20" s="40"/>
      <c r="D20" s="39"/>
      <c r="E20" s="39"/>
      <c r="F20" s="41"/>
      <c r="G20" s="32">
        <f t="shared" si="2"/>
        <v>0</v>
      </c>
      <c r="H20" s="32">
        <f t="shared" si="3"/>
        <v>0</v>
      </c>
      <c r="Q20" s="26" t="s">
        <v>152</v>
      </c>
      <c r="R20" s="26">
        <f t="shared" si="0"/>
        <v>0</v>
      </c>
      <c r="S20" s="26">
        <f t="shared" si="1"/>
        <v>0</v>
      </c>
    </row>
    <row r="21" spans="1:19" ht="25" customHeight="1" x14ac:dyDescent="0.5">
      <c r="A21" s="39"/>
      <c r="B21" s="39"/>
      <c r="C21" s="40"/>
      <c r="D21" s="39"/>
      <c r="E21" s="39"/>
      <c r="F21" s="41"/>
      <c r="G21" s="32">
        <f t="shared" si="2"/>
        <v>0</v>
      </c>
      <c r="H21" s="32">
        <f t="shared" si="3"/>
        <v>0</v>
      </c>
      <c r="Q21" s="26" t="s">
        <v>156</v>
      </c>
      <c r="R21" s="26">
        <f t="shared" si="0"/>
        <v>0</v>
      </c>
      <c r="S21" s="26">
        <f t="shared" si="1"/>
        <v>0</v>
      </c>
    </row>
    <row r="22" spans="1:19" ht="25" customHeight="1" x14ac:dyDescent="0.5">
      <c r="A22" s="39"/>
      <c r="B22" s="39"/>
      <c r="C22" s="40"/>
      <c r="D22" s="39"/>
      <c r="E22" s="39"/>
      <c r="F22" s="41"/>
      <c r="G22" s="32">
        <f t="shared" si="2"/>
        <v>0</v>
      </c>
      <c r="H22" s="32">
        <f t="shared" si="3"/>
        <v>0</v>
      </c>
      <c r="Q22" s="26" t="s">
        <v>160</v>
      </c>
      <c r="R22" s="26">
        <f t="shared" si="0"/>
        <v>0</v>
      </c>
      <c r="S22" s="26">
        <f t="shared" si="1"/>
        <v>0</v>
      </c>
    </row>
    <row r="23" spans="1:19" ht="25" customHeight="1" x14ac:dyDescent="0.5">
      <c r="A23" s="39"/>
      <c r="B23" s="39"/>
      <c r="C23" s="40"/>
      <c r="D23" s="39"/>
      <c r="E23" s="39"/>
      <c r="F23" s="41"/>
      <c r="G23" s="32">
        <f t="shared" si="2"/>
        <v>0</v>
      </c>
      <c r="H23" s="32">
        <f t="shared" si="3"/>
        <v>0</v>
      </c>
      <c r="Q23" s="26" t="s">
        <v>122</v>
      </c>
      <c r="R23" s="26">
        <f t="shared" si="0"/>
        <v>0</v>
      </c>
      <c r="S23" s="26">
        <f t="shared" si="1"/>
        <v>0</v>
      </c>
    </row>
    <row r="24" spans="1:19" ht="25" customHeight="1" x14ac:dyDescent="0.5">
      <c r="A24" s="39"/>
      <c r="B24" s="39"/>
      <c r="C24" s="40"/>
      <c r="D24" s="39"/>
      <c r="E24" s="39"/>
      <c r="F24" s="41"/>
      <c r="G24" s="32">
        <f t="shared" si="2"/>
        <v>0</v>
      </c>
      <c r="H24" s="32">
        <f t="shared" si="3"/>
        <v>0</v>
      </c>
      <c r="Q24" s="26" t="s">
        <v>127</v>
      </c>
      <c r="R24" s="26">
        <f t="shared" si="0"/>
        <v>0</v>
      </c>
      <c r="S24" s="26">
        <f t="shared" si="1"/>
        <v>0</v>
      </c>
    </row>
    <row r="25" spans="1:19" ht="25" customHeight="1" x14ac:dyDescent="0.5">
      <c r="A25" s="39"/>
      <c r="B25" s="39"/>
      <c r="C25" s="40"/>
      <c r="D25" s="39"/>
      <c r="E25" s="39"/>
      <c r="F25" s="41"/>
      <c r="G25" s="32">
        <f t="shared" si="2"/>
        <v>0</v>
      </c>
      <c r="H25" s="32">
        <f t="shared" si="3"/>
        <v>0</v>
      </c>
      <c r="Q25" s="26" t="s">
        <v>132</v>
      </c>
      <c r="R25" s="26">
        <f t="shared" si="0"/>
        <v>0</v>
      </c>
      <c r="S25" s="26">
        <f t="shared" si="1"/>
        <v>0</v>
      </c>
    </row>
    <row r="26" spans="1:19" ht="25" customHeight="1" x14ac:dyDescent="0.5">
      <c r="A26" s="39"/>
      <c r="B26" s="39"/>
      <c r="C26" s="40"/>
      <c r="D26" s="39"/>
      <c r="E26" s="39"/>
      <c r="F26" s="41"/>
      <c r="G26" s="32">
        <f t="shared" si="2"/>
        <v>0</v>
      </c>
      <c r="H26" s="32">
        <f t="shared" si="3"/>
        <v>0</v>
      </c>
      <c r="Q26" s="26" t="s">
        <v>137</v>
      </c>
      <c r="R26" s="26">
        <f t="shared" si="0"/>
        <v>0</v>
      </c>
      <c r="S26" s="26">
        <f t="shared" si="1"/>
        <v>0</v>
      </c>
    </row>
    <row r="27" spans="1:19" ht="25" customHeight="1" x14ac:dyDescent="0.5">
      <c r="A27" s="39"/>
      <c r="B27" s="39"/>
      <c r="C27" s="40"/>
      <c r="D27" s="39"/>
      <c r="E27" s="39"/>
      <c r="F27" s="41"/>
      <c r="G27" s="32">
        <f t="shared" si="2"/>
        <v>0</v>
      </c>
      <c r="H27" s="32">
        <f t="shared" si="3"/>
        <v>0</v>
      </c>
      <c r="Q27" s="26" t="s">
        <v>141</v>
      </c>
      <c r="R27" s="26">
        <f t="shared" si="0"/>
        <v>0</v>
      </c>
      <c r="S27" s="26">
        <f t="shared" si="1"/>
        <v>0</v>
      </c>
    </row>
    <row r="28" spans="1:19" ht="25" customHeight="1" x14ac:dyDescent="0.5">
      <c r="A28" s="39"/>
      <c r="B28" s="39"/>
      <c r="C28" s="40"/>
      <c r="D28" s="39"/>
      <c r="E28" s="39"/>
      <c r="F28" s="41"/>
      <c r="G28" s="32">
        <f t="shared" si="2"/>
        <v>0</v>
      </c>
      <c r="H28" s="32">
        <f t="shared" si="3"/>
        <v>0</v>
      </c>
      <c r="Q28" s="26" t="s">
        <v>145</v>
      </c>
      <c r="R28" s="26">
        <f t="shared" si="0"/>
        <v>0</v>
      </c>
      <c r="S28" s="26">
        <f t="shared" si="1"/>
        <v>0</v>
      </c>
    </row>
    <row r="29" spans="1:19" ht="25" customHeight="1" x14ac:dyDescent="0.5">
      <c r="A29" s="39"/>
      <c r="B29" s="39"/>
      <c r="C29" s="40"/>
      <c r="D29" s="39"/>
      <c r="E29" s="39"/>
      <c r="F29" s="41"/>
      <c r="G29" s="32">
        <f t="shared" si="2"/>
        <v>0</v>
      </c>
      <c r="H29" s="32">
        <f t="shared" si="3"/>
        <v>0</v>
      </c>
      <c r="Q29" s="26" t="s">
        <v>149</v>
      </c>
      <c r="R29" s="26">
        <f t="shared" si="0"/>
        <v>0</v>
      </c>
      <c r="S29" s="26">
        <f t="shared" si="1"/>
        <v>0</v>
      </c>
    </row>
    <row r="30" spans="1:19" ht="25" customHeight="1" x14ac:dyDescent="0.5">
      <c r="A30" s="131" t="s">
        <v>31</v>
      </c>
      <c r="B30" s="131"/>
      <c r="C30" s="131"/>
      <c r="D30" s="131"/>
      <c r="E30" s="131"/>
      <c r="F30" s="33">
        <f>SUMIF(F15:F29,"&lt;&gt;#N/A")</f>
        <v>0</v>
      </c>
      <c r="G30" s="33">
        <f>SUMIF(G15:G29,"&lt;&gt;#N/A")</f>
        <v>0</v>
      </c>
      <c r="H30" s="33">
        <f>SUMIF(H15:H29,"&lt;&gt;#N/A")</f>
        <v>0</v>
      </c>
      <c r="Q30" s="26" t="s">
        <v>153</v>
      </c>
      <c r="R30" s="26">
        <f t="shared" si="0"/>
        <v>0</v>
      </c>
      <c r="S30" s="26">
        <f t="shared" si="1"/>
        <v>0</v>
      </c>
    </row>
    <row r="31" spans="1:19" ht="25" customHeight="1" x14ac:dyDescent="0.5">
      <c r="Q31" s="26" t="s">
        <v>157</v>
      </c>
      <c r="R31" s="26">
        <f t="shared" si="0"/>
        <v>0</v>
      </c>
      <c r="S31" s="26">
        <f t="shared" si="1"/>
        <v>0</v>
      </c>
    </row>
    <row r="32" spans="1:19" ht="25" customHeight="1" x14ac:dyDescent="0.5">
      <c r="A32" s="30" t="s">
        <v>32</v>
      </c>
      <c r="B32" s="30"/>
      <c r="Q32" s="26" t="s">
        <v>161</v>
      </c>
      <c r="R32" s="26">
        <f t="shared" si="0"/>
        <v>0</v>
      </c>
      <c r="S32" s="26">
        <f t="shared" si="1"/>
        <v>0</v>
      </c>
    </row>
    <row r="33" spans="1:19" ht="43" customHeight="1" x14ac:dyDescent="0.5">
      <c r="A33" s="34" t="s">
        <v>33</v>
      </c>
      <c r="B33" s="35" t="s">
        <v>37</v>
      </c>
      <c r="C33" s="35" t="s">
        <v>38</v>
      </c>
      <c r="D33" s="34" t="s">
        <v>39</v>
      </c>
      <c r="Q33" s="26" t="s">
        <v>123</v>
      </c>
      <c r="R33" s="26">
        <f t="shared" si="0"/>
        <v>0</v>
      </c>
      <c r="S33" s="26">
        <f t="shared" si="1"/>
        <v>0</v>
      </c>
    </row>
    <row r="34" spans="1:19" ht="25" customHeight="1" x14ac:dyDescent="0.5">
      <c r="A34" s="36">
        <f>COUNTA(C15:C29)</f>
        <v>0</v>
      </c>
      <c r="B34" s="36">
        <f>COUNTA(A15:A29)</f>
        <v>0</v>
      </c>
      <c r="C34" s="37">
        <f>F30</f>
        <v>0</v>
      </c>
      <c r="D34" s="37">
        <f>H30</f>
        <v>0</v>
      </c>
      <c r="Q34" s="26" t="s">
        <v>128</v>
      </c>
      <c r="R34" s="26">
        <f t="shared" si="0"/>
        <v>0</v>
      </c>
      <c r="S34" s="26">
        <f t="shared" si="1"/>
        <v>0</v>
      </c>
    </row>
    <row r="35" spans="1:19" ht="25" customHeight="1" x14ac:dyDescent="0.5">
      <c r="Q35" s="26" t="s">
        <v>133</v>
      </c>
      <c r="R35" s="26">
        <f t="shared" si="0"/>
        <v>0</v>
      </c>
      <c r="S35" s="26">
        <f t="shared" si="1"/>
        <v>0</v>
      </c>
    </row>
    <row r="36" spans="1:19" ht="25" customHeight="1" x14ac:dyDescent="0.5">
      <c r="Q36" s="26" t="s">
        <v>138</v>
      </c>
      <c r="R36" s="26">
        <f t="shared" si="0"/>
        <v>0</v>
      </c>
      <c r="S36" s="26">
        <f t="shared" si="1"/>
        <v>0</v>
      </c>
    </row>
    <row r="37" spans="1:19" ht="25" customHeight="1" x14ac:dyDescent="0.5">
      <c r="Q37" s="26" t="s">
        <v>142</v>
      </c>
      <c r="R37" s="26">
        <f t="shared" si="0"/>
        <v>0</v>
      </c>
      <c r="S37" s="26">
        <f t="shared" si="1"/>
        <v>0</v>
      </c>
    </row>
    <row r="38" spans="1:19" ht="25" customHeight="1" x14ac:dyDescent="0.5">
      <c r="Q38" s="26" t="s">
        <v>146</v>
      </c>
      <c r="R38" s="26">
        <f t="shared" si="0"/>
        <v>0</v>
      </c>
      <c r="S38" s="26">
        <f t="shared" si="1"/>
        <v>0</v>
      </c>
    </row>
    <row r="39" spans="1:19" ht="25" customHeight="1" x14ac:dyDescent="0.5">
      <c r="Q39" s="26" t="s">
        <v>150</v>
      </c>
      <c r="R39" s="26">
        <f t="shared" si="0"/>
        <v>0</v>
      </c>
      <c r="S39" s="26">
        <f t="shared" si="1"/>
        <v>0</v>
      </c>
    </row>
    <row r="40" spans="1:19" ht="25" customHeight="1" x14ac:dyDescent="0.5">
      <c r="Q40" s="26" t="s">
        <v>154</v>
      </c>
      <c r="R40" s="26">
        <f t="shared" si="0"/>
        <v>0</v>
      </c>
      <c r="S40" s="26">
        <f t="shared" si="1"/>
        <v>0</v>
      </c>
    </row>
    <row r="41" spans="1:19" ht="25" customHeight="1" x14ac:dyDescent="0.5">
      <c r="Q41" s="26" t="s">
        <v>158</v>
      </c>
      <c r="R41" s="26">
        <f t="shared" si="0"/>
        <v>0</v>
      </c>
      <c r="S41" s="26">
        <f t="shared" si="1"/>
        <v>0</v>
      </c>
    </row>
    <row r="42" spans="1:19" ht="14" x14ac:dyDescent="0.5">
      <c r="Q42" s="26" t="s">
        <v>162</v>
      </c>
      <c r="R42" s="26">
        <f t="shared" si="0"/>
        <v>0</v>
      </c>
      <c r="S42" s="26">
        <f t="shared" si="1"/>
        <v>0</v>
      </c>
    </row>
    <row r="43" spans="1:19" ht="25" customHeight="1" x14ac:dyDescent="0.5">
      <c r="Q43" s="26" t="s">
        <v>124</v>
      </c>
      <c r="R43" s="26">
        <f t="shared" si="0"/>
        <v>0</v>
      </c>
      <c r="S43" s="26">
        <f t="shared" si="1"/>
        <v>0</v>
      </c>
    </row>
    <row r="44" spans="1:19" ht="29.95" customHeight="1" x14ac:dyDescent="0.5">
      <c r="Q44" s="26" t="s">
        <v>129</v>
      </c>
      <c r="R44" s="26">
        <f t="shared" si="0"/>
        <v>0</v>
      </c>
      <c r="S44" s="26">
        <f t="shared" si="1"/>
        <v>0</v>
      </c>
    </row>
    <row r="45" spans="1:19" ht="20.05" customHeight="1" x14ac:dyDescent="0.5">
      <c r="Q45" s="26" t="s">
        <v>134</v>
      </c>
      <c r="R45" s="26">
        <f t="shared" si="0"/>
        <v>0</v>
      </c>
      <c r="S45" s="26">
        <f t="shared" si="1"/>
        <v>0</v>
      </c>
    </row>
    <row r="46" spans="1:19" ht="20.05" customHeight="1" x14ac:dyDescent="0.5">
      <c r="R46" s="25">
        <f>SUM(R3:R45)</f>
        <v>0</v>
      </c>
      <c r="S46" s="25">
        <f>SUM(S3:S45)</f>
        <v>0</v>
      </c>
    </row>
    <row r="47" spans="1:19" ht="20.05" customHeight="1" x14ac:dyDescent="0.5"/>
    <row r="48" spans="1:19" ht="20.05" customHeight="1" x14ac:dyDescent="0.5"/>
    <row r="49" ht="20.05" customHeight="1" x14ac:dyDescent="0.5"/>
    <row r="50" ht="20.05" customHeight="1" x14ac:dyDescent="0.5"/>
  </sheetData>
  <mergeCells count="8">
    <mergeCell ref="F1:H1"/>
    <mergeCell ref="B11:H11"/>
    <mergeCell ref="A30:E30"/>
    <mergeCell ref="A4:H4"/>
    <mergeCell ref="B7:H7"/>
    <mergeCell ref="B8:H8"/>
    <mergeCell ref="B9:H9"/>
    <mergeCell ref="B10:H10"/>
  </mergeCells>
  <phoneticPr fontId="3"/>
  <printOptions horizontalCentered="1"/>
  <pageMargins left="0.70866141732283472" right="0.70866141732283472" top="0.74803149606299213" bottom="0.74803149606299213" header="0.31496062992125984" footer="0.31496062992125984"/>
  <pageSetup paperSize="9" scale="62" orientation="portrait" horizontalDpi="0" verticalDpi="0"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DF2A06A6-6B57-4859-A489-6C8F2E9AC143}">
          <x14:formula1>
            <xm:f>対象地域一覧!$A$2:$A$144</xm:f>
          </x14:formula1>
          <xm:sqref>C15:C29</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9C3409-D767-4D4E-A3D9-C759813EEC4F}">
  <sheetPr>
    <tabColor theme="7" tint="0.59999389629810485"/>
  </sheetPr>
  <dimension ref="A1:S50"/>
  <sheetViews>
    <sheetView view="pageBreakPreview" zoomScale="85" zoomScaleNormal="100" zoomScaleSheetLayoutView="85" workbookViewId="0">
      <selection activeCell="F1" sqref="F1:H1"/>
    </sheetView>
  </sheetViews>
  <sheetFormatPr defaultRowHeight="29.95" customHeight="1" x14ac:dyDescent="0.5"/>
  <cols>
    <col min="1" max="1" width="20.7265625" style="24" customWidth="1"/>
    <col min="2" max="2" width="15.1796875" style="24" customWidth="1"/>
    <col min="3" max="3" width="9.81640625" style="24" bestFit="1" customWidth="1"/>
    <col min="4" max="4" width="16.6328125" style="24" bestFit="1" customWidth="1"/>
    <col min="5" max="5" width="16.36328125" style="24" bestFit="1" customWidth="1"/>
    <col min="6" max="6" width="12.90625" style="24" customWidth="1"/>
    <col min="7" max="7" width="15.08984375" style="24" customWidth="1"/>
    <col min="8" max="8" width="12.90625" style="24" customWidth="1"/>
    <col min="9" max="9" width="14" style="24" customWidth="1"/>
    <col min="10" max="16" width="8.7265625" style="24"/>
    <col min="17" max="18" width="8.7265625" style="25"/>
    <col min="19" max="19" width="9" style="25" bestFit="1" customWidth="1"/>
    <col min="20" max="16384" width="8.7265625" style="24"/>
  </cols>
  <sheetData>
    <row r="1" spans="1:19" ht="25" customHeight="1" x14ac:dyDescent="0.5">
      <c r="A1" s="24" t="s">
        <v>164</v>
      </c>
      <c r="F1" s="85" t="s">
        <v>24</v>
      </c>
      <c r="G1" s="85"/>
      <c r="H1" s="85"/>
    </row>
    <row r="2" spans="1:19" ht="25" customHeight="1" x14ac:dyDescent="0.5">
      <c r="A2" s="24" t="s">
        <v>25</v>
      </c>
      <c r="Q2" s="26"/>
      <c r="R2" s="27" t="s">
        <v>49</v>
      </c>
      <c r="S2" s="27" t="s">
        <v>38</v>
      </c>
    </row>
    <row r="3" spans="1:19" ht="25" customHeight="1" x14ac:dyDescent="0.5">
      <c r="Q3" s="26" t="s">
        <v>120</v>
      </c>
      <c r="R3" s="26">
        <f>COUNTIF($C$15:$C$29,Q3)</f>
        <v>0</v>
      </c>
      <c r="S3" s="26">
        <f>SUMIF($C$15:$C$29,Q3,$F$15:$F$29)</f>
        <v>0</v>
      </c>
    </row>
    <row r="4" spans="1:19" ht="25" customHeight="1" x14ac:dyDescent="0.5">
      <c r="A4" s="89" t="s">
        <v>99</v>
      </c>
      <c r="B4" s="89"/>
      <c r="C4" s="89"/>
      <c r="D4" s="89"/>
      <c r="E4" s="89"/>
      <c r="F4" s="89"/>
      <c r="G4" s="89"/>
      <c r="H4" s="89"/>
      <c r="Q4" s="26" t="s">
        <v>125</v>
      </c>
      <c r="R4" s="26">
        <f t="shared" ref="R4:R45" si="0">COUNTIF($C$15:$C$29,Q4)</f>
        <v>0</v>
      </c>
      <c r="S4" s="26">
        <f t="shared" ref="S4:S45" si="1">SUMIF($C$15:$C$29,Q4,$F$15:$F$29)</f>
        <v>0</v>
      </c>
    </row>
    <row r="5" spans="1:19" ht="25" customHeight="1" x14ac:dyDescent="0.5">
      <c r="Q5" s="26" t="s">
        <v>130</v>
      </c>
      <c r="R5" s="26">
        <f t="shared" si="0"/>
        <v>0</v>
      </c>
      <c r="S5" s="26">
        <f t="shared" si="1"/>
        <v>0</v>
      </c>
    </row>
    <row r="6" spans="1:19" ht="25" customHeight="1" x14ac:dyDescent="0.5">
      <c r="A6" s="28" t="s">
        <v>26</v>
      </c>
      <c r="B6" s="22"/>
      <c r="Q6" s="26" t="s">
        <v>135</v>
      </c>
      <c r="R6" s="26">
        <f t="shared" si="0"/>
        <v>0</v>
      </c>
      <c r="S6" s="26">
        <f t="shared" si="1"/>
        <v>0</v>
      </c>
    </row>
    <row r="7" spans="1:19" ht="25" customHeight="1" x14ac:dyDescent="0.5">
      <c r="A7" s="29" t="s">
        <v>53</v>
      </c>
      <c r="B7" s="45" t="str">
        <f>IF(基本情報入力シート!V7="","",基本情報入力シート!V7)</f>
        <v/>
      </c>
      <c r="C7" s="45"/>
      <c r="D7" s="45"/>
      <c r="E7" s="45"/>
      <c r="F7" s="45"/>
      <c r="G7" s="45"/>
      <c r="H7" s="45"/>
      <c r="Q7" s="26" t="s">
        <v>139</v>
      </c>
      <c r="R7" s="26">
        <f t="shared" si="0"/>
        <v>0</v>
      </c>
      <c r="S7" s="26">
        <f t="shared" si="1"/>
        <v>0</v>
      </c>
    </row>
    <row r="8" spans="1:19" ht="25" customHeight="1" x14ac:dyDescent="0.5">
      <c r="A8" s="29" t="s">
        <v>18</v>
      </c>
      <c r="B8" s="45" t="str">
        <f>IF(基本情報入力シート!V18="","",基本情報入力シート!V18)</f>
        <v/>
      </c>
      <c r="C8" s="45"/>
      <c r="D8" s="45"/>
      <c r="E8" s="45"/>
      <c r="F8" s="45"/>
      <c r="G8" s="45"/>
      <c r="H8" s="45"/>
      <c r="Q8" s="26" t="s">
        <v>143</v>
      </c>
      <c r="R8" s="26">
        <f t="shared" si="0"/>
        <v>0</v>
      </c>
      <c r="S8" s="26">
        <f t="shared" si="1"/>
        <v>0</v>
      </c>
    </row>
    <row r="9" spans="1:19" ht="25" customHeight="1" x14ac:dyDescent="0.5">
      <c r="A9" s="29" t="s">
        <v>19</v>
      </c>
      <c r="B9" s="45" t="str">
        <f>IF(基本情報入力シート!V19="","",基本情報入力シート!V19)</f>
        <v/>
      </c>
      <c r="C9" s="45"/>
      <c r="D9" s="45"/>
      <c r="E9" s="45"/>
      <c r="F9" s="45"/>
      <c r="G9" s="45"/>
      <c r="H9" s="45"/>
      <c r="Q9" s="26" t="s">
        <v>147</v>
      </c>
      <c r="R9" s="26">
        <f t="shared" si="0"/>
        <v>0</v>
      </c>
      <c r="S9" s="26">
        <f t="shared" si="1"/>
        <v>0</v>
      </c>
    </row>
    <row r="10" spans="1:19" ht="25" customHeight="1" x14ac:dyDescent="0.5">
      <c r="A10" s="29" t="s">
        <v>20</v>
      </c>
      <c r="B10" s="45" t="str">
        <f>IF(基本情報入力シート!V20="","",基本情報入力シート!V20)</f>
        <v>訪問リハビリテーション</v>
      </c>
      <c r="C10" s="45"/>
      <c r="D10" s="45"/>
      <c r="E10" s="45"/>
      <c r="F10" s="45"/>
      <c r="G10" s="45"/>
      <c r="H10" s="45"/>
      <c r="Q10" s="26" t="s">
        <v>151</v>
      </c>
      <c r="R10" s="26">
        <f t="shared" si="0"/>
        <v>0</v>
      </c>
      <c r="S10" s="26">
        <f t="shared" si="1"/>
        <v>0</v>
      </c>
    </row>
    <row r="11" spans="1:19" ht="25" customHeight="1" x14ac:dyDescent="0.5">
      <c r="A11" s="29" t="s">
        <v>22</v>
      </c>
      <c r="B11" s="90" t="str">
        <f>IF(基本情報入力シート!V21="","",基本情報入力シート!V21)</f>
        <v>別表第1の1　区分1　移動に片道20分以上の時間を要するサービス（特別地域加算対象地域内に居住する利用者を対象に行う場合）</v>
      </c>
      <c r="C11" s="90"/>
      <c r="D11" s="90"/>
      <c r="E11" s="90"/>
      <c r="F11" s="90"/>
      <c r="G11" s="90"/>
      <c r="H11" s="90"/>
      <c r="Q11" s="26" t="s">
        <v>155</v>
      </c>
      <c r="R11" s="26">
        <f t="shared" si="0"/>
        <v>0</v>
      </c>
      <c r="S11" s="26">
        <f t="shared" si="1"/>
        <v>0</v>
      </c>
    </row>
    <row r="12" spans="1:19" ht="25" customHeight="1" x14ac:dyDescent="0.5">
      <c r="Q12" s="26" t="s">
        <v>159</v>
      </c>
      <c r="R12" s="26">
        <f t="shared" si="0"/>
        <v>0</v>
      </c>
      <c r="S12" s="26">
        <f t="shared" si="1"/>
        <v>0</v>
      </c>
    </row>
    <row r="13" spans="1:19" ht="25" customHeight="1" x14ac:dyDescent="0.5">
      <c r="A13" s="30" t="s">
        <v>61</v>
      </c>
      <c r="Q13" s="26" t="s">
        <v>121</v>
      </c>
      <c r="R13" s="26">
        <f t="shared" si="0"/>
        <v>0</v>
      </c>
      <c r="S13" s="26">
        <f t="shared" si="1"/>
        <v>0</v>
      </c>
    </row>
    <row r="14" spans="1:19" ht="43" customHeight="1" x14ac:dyDescent="0.5">
      <c r="A14" s="20" t="s">
        <v>35</v>
      </c>
      <c r="B14" s="20" t="s">
        <v>80</v>
      </c>
      <c r="C14" s="20" t="s">
        <v>28</v>
      </c>
      <c r="D14" s="31" t="s">
        <v>165</v>
      </c>
      <c r="E14" s="31" t="s">
        <v>166</v>
      </c>
      <c r="F14" s="31" t="s">
        <v>36</v>
      </c>
      <c r="G14" s="31" t="s">
        <v>30</v>
      </c>
      <c r="H14" s="31" t="s">
        <v>90</v>
      </c>
      <c r="Q14" s="26" t="s">
        <v>126</v>
      </c>
      <c r="R14" s="26">
        <f t="shared" si="0"/>
        <v>0</v>
      </c>
      <c r="S14" s="26">
        <f t="shared" si="1"/>
        <v>0</v>
      </c>
    </row>
    <row r="15" spans="1:19" ht="25" customHeight="1" x14ac:dyDescent="0.5">
      <c r="A15" s="39"/>
      <c r="B15" s="39"/>
      <c r="C15" s="40"/>
      <c r="D15" s="39"/>
      <c r="E15" s="39"/>
      <c r="F15" s="41"/>
      <c r="G15" s="32">
        <f>IF(AND(A15&lt;&gt;"",B15&lt;&gt;"",C15&lt;&gt;"",D15&lt;&gt;"",E15&lt;&gt;"",F15&lt;&gt;""),308,0)</f>
        <v>0</v>
      </c>
      <c r="H15" s="32">
        <f>(G15*F15)*0.1*10</f>
        <v>0</v>
      </c>
      <c r="Q15" s="26" t="s">
        <v>131</v>
      </c>
      <c r="R15" s="26">
        <f t="shared" si="0"/>
        <v>0</v>
      </c>
      <c r="S15" s="26">
        <f t="shared" si="1"/>
        <v>0</v>
      </c>
    </row>
    <row r="16" spans="1:19" ht="25" customHeight="1" x14ac:dyDescent="0.5">
      <c r="A16" s="39"/>
      <c r="B16" s="39"/>
      <c r="C16" s="40"/>
      <c r="D16" s="39"/>
      <c r="E16" s="39"/>
      <c r="F16" s="41"/>
      <c r="G16" s="32">
        <f t="shared" ref="G16:G29" si="2">IF(AND(A16&lt;&gt;"",B16&lt;&gt;"",C16&lt;&gt;"",D16&lt;&gt;"",E16&lt;&gt;"",F16&lt;&gt;""),308,0)</f>
        <v>0</v>
      </c>
      <c r="H16" s="32">
        <f t="shared" ref="H16:H29" si="3">(G16*F16)*0.1*10</f>
        <v>0</v>
      </c>
      <c r="Q16" s="26" t="s">
        <v>136</v>
      </c>
      <c r="R16" s="26">
        <f t="shared" si="0"/>
        <v>0</v>
      </c>
      <c r="S16" s="26">
        <f t="shared" si="1"/>
        <v>0</v>
      </c>
    </row>
    <row r="17" spans="1:19" ht="25" customHeight="1" x14ac:dyDescent="0.5">
      <c r="A17" s="39"/>
      <c r="B17" s="39"/>
      <c r="C17" s="40"/>
      <c r="D17" s="39"/>
      <c r="E17" s="39"/>
      <c r="F17" s="41"/>
      <c r="G17" s="32">
        <f t="shared" si="2"/>
        <v>0</v>
      </c>
      <c r="H17" s="32">
        <f t="shared" si="3"/>
        <v>0</v>
      </c>
      <c r="Q17" s="26" t="s">
        <v>140</v>
      </c>
      <c r="R17" s="26">
        <f t="shared" si="0"/>
        <v>0</v>
      </c>
      <c r="S17" s="26">
        <f t="shared" si="1"/>
        <v>0</v>
      </c>
    </row>
    <row r="18" spans="1:19" ht="25" customHeight="1" x14ac:dyDescent="0.5">
      <c r="A18" s="39"/>
      <c r="B18" s="39"/>
      <c r="C18" s="40"/>
      <c r="D18" s="39"/>
      <c r="E18" s="39"/>
      <c r="F18" s="41"/>
      <c r="G18" s="32">
        <f t="shared" si="2"/>
        <v>0</v>
      </c>
      <c r="H18" s="32">
        <f t="shared" si="3"/>
        <v>0</v>
      </c>
      <c r="Q18" s="26" t="s">
        <v>144</v>
      </c>
      <c r="R18" s="26">
        <f t="shared" si="0"/>
        <v>0</v>
      </c>
      <c r="S18" s="26">
        <f t="shared" si="1"/>
        <v>0</v>
      </c>
    </row>
    <row r="19" spans="1:19" ht="25" customHeight="1" x14ac:dyDescent="0.5">
      <c r="A19" s="39"/>
      <c r="B19" s="39"/>
      <c r="C19" s="40"/>
      <c r="D19" s="39"/>
      <c r="E19" s="39"/>
      <c r="F19" s="41"/>
      <c r="G19" s="32">
        <f t="shared" si="2"/>
        <v>0</v>
      </c>
      <c r="H19" s="32">
        <f t="shared" si="3"/>
        <v>0</v>
      </c>
      <c r="Q19" s="26" t="s">
        <v>148</v>
      </c>
      <c r="R19" s="26">
        <f t="shared" si="0"/>
        <v>0</v>
      </c>
      <c r="S19" s="26">
        <f t="shared" si="1"/>
        <v>0</v>
      </c>
    </row>
    <row r="20" spans="1:19" ht="25" customHeight="1" x14ac:dyDescent="0.5">
      <c r="A20" s="39"/>
      <c r="B20" s="39"/>
      <c r="C20" s="40"/>
      <c r="D20" s="39"/>
      <c r="E20" s="39"/>
      <c r="F20" s="41"/>
      <c r="G20" s="32">
        <f t="shared" si="2"/>
        <v>0</v>
      </c>
      <c r="H20" s="32">
        <f t="shared" si="3"/>
        <v>0</v>
      </c>
      <c r="Q20" s="26" t="s">
        <v>152</v>
      </c>
      <c r="R20" s="26">
        <f t="shared" si="0"/>
        <v>0</v>
      </c>
      <c r="S20" s="26">
        <f t="shared" si="1"/>
        <v>0</v>
      </c>
    </row>
    <row r="21" spans="1:19" ht="25" customHeight="1" x14ac:dyDescent="0.5">
      <c r="A21" s="39"/>
      <c r="B21" s="39"/>
      <c r="C21" s="40"/>
      <c r="D21" s="39"/>
      <c r="E21" s="39"/>
      <c r="F21" s="41"/>
      <c r="G21" s="32">
        <f t="shared" si="2"/>
        <v>0</v>
      </c>
      <c r="H21" s="32">
        <f t="shared" si="3"/>
        <v>0</v>
      </c>
      <c r="Q21" s="26" t="s">
        <v>156</v>
      </c>
      <c r="R21" s="26">
        <f t="shared" si="0"/>
        <v>0</v>
      </c>
      <c r="S21" s="26">
        <f t="shared" si="1"/>
        <v>0</v>
      </c>
    </row>
    <row r="22" spans="1:19" ht="25" customHeight="1" x14ac:dyDescent="0.5">
      <c r="A22" s="39"/>
      <c r="B22" s="39"/>
      <c r="C22" s="40"/>
      <c r="D22" s="39"/>
      <c r="E22" s="39"/>
      <c r="F22" s="41"/>
      <c r="G22" s="32">
        <f t="shared" si="2"/>
        <v>0</v>
      </c>
      <c r="H22" s="32">
        <f t="shared" si="3"/>
        <v>0</v>
      </c>
      <c r="Q22" s="26" t="s">
        <v>160</v>
      </c>
      <c r="R22" s="26">
        <f t="shared" si="0"/>
        <v>0</v>
      </c>
      <c r="S22" s="26">
        <f t="shared" si="1"/>
        <v>0</v>
      </c>
    </row>
    <row r="23" spans="1:19" ht="25" customHeight="1" x14ac:dyDescent="0.5">
      <c r="A23" s="39"/>
      <c r="B23" s="39"/>
      <c r="C23" s="40"/>
      <c r="D23" s="39"/>
      <c r="E23" s="39"/>
      <c r="F23" s="41"/>
      <c r="G23" s="32">
        <f t="shared" si="2"/>
        <v>0</v>
      </c>
      <c r="H23" s="32">
        <f t="shared" si="3"/>
        <v>0</v>
      </c>
      <c r="Q23" s="26" t="s">
        <v>122</v>
      </c>
      <c r="R23" s="26">
        <f t="shared" si="0"/>
        <v>0</v>
      </c>
      <c r="S23" s="26">
        <f t="shared" si="1"/>
        <v>0</v>
      </c>
    </row>
    <row r="24" spans="1:19" ht="25" customHeight="1" x14ac:dyDescent="0.5">
      <c r="A24" s="39"/>
      <c r="B24" s="39"/>
      <c r="C24" s="40"/>
      <c r="D24" s="39"/>
      <c r="E24" s="39"/>
      <c r="F24" s="41"/>
      <c r="G24" s="32">
        <f t="shared" si="2"/>
        <v>0</v>
      </c>
      <c r="H24" s="32">
        <f t="shared" si="3"/>
        <v>0</v>
      </c>
      <c r="Q24" s="26" t="s">
        <v>127</v>
      </c>
      <c r="R24" s="26">
        <f t="shared" si="0"/>
        <v>0</v>
      </c>
      <c r="S24" s="26">
        <f t="shared" si="1"/>
        <v>0</v>
      </c>
    </row>
    <row r="25" spans="1:19" ht="25" customHeight="1" x14ac:dyDescent="0.5">
      <c r="A25" s="39"/>
      <c r="B25" s="39"/>
      <c r="C25" s="40"/>
      <c r="D25" s="39"/>
      <c r="E25" s="39"/>
      <c r="F25" s="41"/>
      <c r="G25" s="32">
        <f t="shared" si="2"/>
        <v>0</v>
      </c>
      <c r="H25" s="32">
        <f t="shared" si="3"/>
        <v>0</v>
      </c>
      <c r="Q25" s="26" t="s">
        <v>132</v>
      </c>
      <c r="R25" s="26">
        <f t="shared" si="0"/>
        <v>0</v>
      </c>
      <c r="S25" s="26">
        <f t="shared" si="1"/>
        <v>0</v>
      </c>
    </row>
    <row r="26" spans="1:19" ht="25" customHeight="1" x14ac:dyDescent="0.5">
      <c r="A26" s="39"/>
      <c r="B26" s="39"/>
      <c r="C26" s="40"/>
      <c r="D26" s="39"/>
      <c r="E26" s="39"/>
      <c r="F26" s="41"/>
      <c r="G26" s="32">
        <f t="shared" si="2"/>
        <v>0</v>
      </c>
      <c r="H26" s="32">
        <f t="shared" si="3"/>
        <v>0</v>
      </c>
      <c r="Q26" s="26" t="s">
        <v>137</v>
      </c>
      <c r="R26" s="26">
        <f t="shared" si="0"/>
        <v>0</v>
      </c>
      <c r="S26" s="26">
        <f t="shared" si="1"/>
        <v>0</v>
      </c>
    </row>
    <row r="27" spans="1:19" ht="25" customHeight="1" x14ac:dyDescent="0.5">
      <c r="A27" s="39"/>
      <c r="B27" s="39"/>
      <c r="C27" s="40"/>
      <c r="D27" s="39"/>
      <c r="E27" s="39"/>
      <c r="F27" s="41"/>
      <c r="G27" s="32">
        <f t="shared" si="2"/>
        <v>0</v>
      </c>
      <c r="H27" s="32">
        <f t="shared" si="3"/>
        <v>0</v>
      </c>
      <c r="Q27" s="26" t="s">
        <v>141</v>
      </c>
      <c r="R27" s="26">
        <f t="shared" si="0"/>
        <v>0</v>
      </c>
      <c r="S27" s="26">
        <f t="shared" si="1"/>
        <v>0</v>
      </c>
    </row>
    <row r="28" spans="1:19" ht="25" customHeight="1" x14ac:dyDescent="0.5">
      <c r="A28" s="39"/>
      <c r="B28" s="39"/>
      <c r="C28" s="40"/>
      <c r="D28" s="39"/>
      <c r="E28" s="39"/>
      <c r="F28" s="41"/>
      <c r="G28" s="32">
        <f t="shared" si="2"/>
        <v>0</v>
      </c>
      <c r="H28" s="32">
        <f t="shared" si="3"/>
        <v>0</v>
      </c>
      <c r="Q28" s="26" t="s">
        <v>145</v>
      </c>
      <c r="R28" s="26">
        <f t="shared" si="0"/>
        <v>0</v>
      </c>
      <c r="S28" s="26">
        <f t="shared" si="1"/>
        <v>0</v>
      </c>
    </row>
    <row r="29" spans="1:19" ht="25" customHeight="1" x14ac:dyDescent="0.5">
      <c r="A29" s="39"/>
      <c r="B29" s="39"/>
      <c r="C29" s="40"/>
      <c r="D29" s="39"/>
      <c r="E29" s="39"/>
      <c r="F29" s="41"/>
      <c r="G29" s="32">
        <f t="shared" si="2"/>
        <v>0</v>
      </c>
      <c r="H29" s="32">
        <f t="shared" si="3"/>
        <v>0</v>
      </c>
      <c r="Q29" s="26" t="s">
        <v>149</v>
      </c>
      <c r="R29" s="26">
        <f t="shared" si="0"/>
        <v>0</v>
      </c>
      <c r="S29" s="26">
        <f t="shared" si="1"/>
        <v>0</v>
      </c>
    </row>
    <row r="30" spans="1:19" ht="25" customHeight="1" x14ac:dyDescent="0.5">
      <c r="A30" s="131" t="s">
        <v>31</v>
      </c>
      <c r="B30" s="131"/>
      <c r="C30" s="131"/>
      <c r="D30" s="131"/>
      <c r="E30" s="131"/>
      <c r="F30" s="33">
        <f>SUMIF(F15:F29,"&lt;&gt;#N/A")</f>
        <v>0</v>
      </c>
      <c r="G30" s="33">
        <f>SUMIF(G15:G29,"&lt;&gt;#N/A")</f>
        <v>0</v>
      </c>
      <c r="H30" s="33">
        <f>SUMIF(H15:H29,"&lt;&gt;#N/A")</f>
        <v>0</v>
      </c>
      <c r="Q30" s="26" t="s">
        <v>153</v>
      </c>
      <c r="R30" s="26">
        <f t="shared" si="0"/>
        <v>0</v>
      </c>
      <c r="S30" s="26">
        <f t="shared" si="1"/>
        <v>0</v>
      </c>
    </row>
    <row r="31" spans="1:19" ht="25" customHeight="1" x14ac:dyDescent="0.5">
      <c r="Q31" s="26" t="s">
        <v>157</v>
      </c>
      <c r="R31" s="26">
        <f t="shared" si="0"/>
        <v>0</v>
      </c>
      <c r="S31" s="26">
        <f t="shared" si="1"/>
        <v>0</v>
      </c>
    </row>
    <row r="32" spans="1:19" ht="25" customHeight="1" x14ac:dyDescent="0.5">
      <c r="A32" s="30" t="s">
        <v>32</v>
      </c>
      <c r="B32" s="30"/>
      <c r="Q32" s="26" t="s">
        <v>161</v>
      </c>
      <c r="R32" s="26">
        <f t="shared" si="0"/>
        <v>0</v>
      </c>
      <c r="S32" s="26">
        <f t="shared" si="1"/>
        <v>0</v>
      </c>
    </row>
    <row r="33" spans="1:19" ht="43" customHeight="1" x14ac:dyDescent="0.5">
      <c r="A33" s="34" t="s">
        <v>33</v>
      </c>
      <c r="B33" s="35" t="s">
        <v>37</v>
      </c>
      <c r="C33" s="35" t="s">
        <v>38</v>
      </c>
      <c r="D33" s="34" t="s">
        <v>39</v>
      </c>
      <c r="Q33" s="26" t="s">
        <v>123</v>
      </c>
      <c r="R33" s="26">
        <f t="shared" si="0"/>
        <v>0</v>
      </c>
      <c r="S33" s="26">
        <f t="shared" si="1"/>
        <v>0</v>
      </c>
    </row>
    <row r="34" spans="1:19" ht="25" customHeight="1" x14ac:dyDescent="0.5">
      <c r="A34" s="36">
        <f>COUNTA(C15:C29)</f>
        <v>0</v>
      </c>
      <c r="B34" s="36">
        <f>COUNTA(A15:A29)</f>
        <v>0</v>
      </c>
      <c r="C34" s="37">
        <f>F30</f>
        <v>0</v>
      </c>
      <c r="D34" s="37">
        <f>H30</f>
        <v>0</v>
      </c>
      <c r="Q34" s="26" t="s">
        <v>128</v>
      </c>
      <c r="R34" s="26">
        <f t="shared" si="0"/>
        <v>0</v>
      </c>
      <c r="S34" s="26">
        <f t="shared" si="1"/>
        <v>0</v>
      </c>
    </row>
    <row r="35" spans="1:19" ht="25" customHeight="1" x14ac:dyDescent="0.5">
      <c r="Q35" s="26" t="s">
        <v>133</v>
      </c>
      <c r="R35" s="26">
        <f t="shared" si="0"/>
        <v>0</v>
      </c>
      <c r="S35" s="26">
        <f t="shared" si="1"/>
        <v>0</v>
      </c>
    </row>
    <row r="36" spans="1:19" ht="25" customHeight="1" x14ac:dyDescent="0.5">
      <c r="Q36" s="26" t="s">
        <v>138</v>
      </c>
      <c r="R36" s="26">
        <f t="shared" si="0"/>
        <v>0</v>
      </c>
      <c r="S36" s="26">
        <f t="shared" si="1"/>
        <v>0</v>
      </c>
    </row>
    <row r="37" spans="1:19" ht="25" customHeight="1" x14ac:dyDescent="0.5">
      <c r="Q37" s="26" t="s">
        <v>142</v>
      </c>
      <c r="R37" s="26">
        <f t="shared" si="0"/>
        <v>0</v>
      </c>
      <c r="S37" s="26">
        <f t="shared" si="1"/>
        <v>0</v>
      </c>
    </row>
    <row r="38" spans="1:19" ht="25" customHeight="1" x14ac:dyDescent="0.5">
      <c r="Q38" s="26" t="s">
        <v>146</v>
      </c>
      <c r="R38" s="26">
        <f t="shared" si="0"/>
        <v>0</v>
      </c>
      <c r="S38" s="26">
        <f t="shared" si="1"/>
        <v>0</v>
      </c>
    </row>
    <row r="39" spans="1:19" ht="25" customHeight="1" x14ac:dyDescent="0.5">
      <c r="Q39" s="26" t="s">
        <v>150</v>
      </c>
      <c r="R39" s="26">
        <f t="shared" si="0"/>
        <v>0</v>
      </c>
      <c r="S39" s="26">
        <f t="shared" si="1"/>
        <v>0</v>
      </c>
    </row>
    <row r="40" spans="1:19" ht="25" customHeight="1" x14ac:dyDescent="0.5">
      <c r="Q40" s="26" t="s">
        <v>154</v>
      </c>
      <c r="R40" s="26">
        <f t="shared" si="0"/>
        <v>0</v>
      </c>
      <c r="S40" s="26">
        <f t="shared" si="1"/>
        <v>0</v>
      </c>
    </row>
    <row r="41" spans="1:19" ht="25" customHeight="1" x14ac:dyDescent="0.5">
      <c r="Q41" s="26" t="s">
        <v>158</v>
      </c>
      <c r="R41" s="26">
        <f t="shared" si="0"/>
        <v>0</v>
      </c>
      <c r="S41" s="26">
        <f t="shared" si="1"/>
        <v>0</v>
      </c>
    </row>
    <row r="42" spans="1:19" ht="14" x14ac:dyDescent="0.5">
      <c r="Q42" s="26" t="s">
        <v>162</v>
      </c>
      <c r="R42" s="26">
        <f t="shared" si="0"/>
        <v>0</v>
      </c>
      <c r="S42" s="26">
        <f t="shared" si="1"/>
        <v>0</v>
      </c>
    </row>
    <row r="43" spans="1:19" ht="25" customHeight="1" x14ac:dyDescent="0.5">
      <c r="Q43" s="26" t="s">
        <v>124</v>
      </c>
      <c r="R43" s="26">
        <f t="shared" si="0"/>
        <v>0</v>
      </c>
      <c r="S43" s="26">
        <f t="shared" si="1"/>
        <v>0</v>
      </c>
    </row>
    <row r="44" spans="1:19" ht="29.95" customHeight="1" x14ac:dyDescent="0.5">
      <c r="Q44" s="26" t="s">
        <v>129</v>
      </c>
      <c r="R44" s="26">
        <f t="shared" si="0"/>
        <v>0</v>
      </c>
      <c r="S44" s="26">
        <f t="shared" si="1"/>
        <v>0</v>
      </c>
    </row>
    <row r="45" spans="1:19" ht="20.05" customHeight="1" x14ac:dyDescent="0.5">
      <c r="Q45" s="26" t="s">
        <v>134</v>
      </c>
      <c r="R45" s="26">
        <f t="shared" si="0"/>
        <v>0</v>
      </c>
      <c r="S45" s="26">
        <f t="shared" si="1"/>
        <v>0</v>
      </c>
    </row>
    <row r="46" spans="1:19" ht="20.05" customHeight="1" x14ac:dyDescent="0.5">
      <c r="R46" s="25">
        <f>SUM(R3:R45)</f>
        <v>0</v>
      </c>
      <c r="S46" s="25">
        <f>SUM(S3:S45)</f>
        <v>0</v>
      </c>
    </row>
    <row r="47" spans="1:19" ht="20.05" customHeight="1" x14ac:dyDescent="0.5"/>
    <row r="48" spans="1:19" ht="20.05" customHeight="1" x14ac:dyDescent="0.5"/>
    <row r="49" ht="20.05" customHeight="1" x14ac:dyDescent="0.5"/>
    <row r="50" ht="20.05" customHeight="1" x14ac:dyDescent="0.5"/>
  </sheetData>
  <mergeCells count="8">
    <mergeCell ref="F1:H1"/>
    <mergeCell ref="B11:H11"/>
    <mergeCell ref="A30:E30"/>
    <mergeCell ref="A4:H4"/>
    <mergeCell ref="B7:H7"/>
    <mergeCell ref="B8:H8"/>
    <mergeCell ref="B9:H9"/>
    <mergeCell ref="B10:H10"/>
  </mergeCells>
  <phoneticPr fontId="3"/>
  <printOptions horizontalCentered="1"/>
  <pageMargins left="0.70866141732283472" right="0.70866141732283472" top="0.74803149606299213" bottom="0.74803149606299213" header="0.31496062992125984" footer="0.31496062992125984"/>
  <pageSetup paperSize="9" scale="62" orientation="portrait" horizontalDpi="0" verticalDpi="0"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40A22A26-6EE7-41E7-B17D-932D9A73D253}">
          <x14:formula1>
            <xm:f>対象地域一覧!$A$2:$A$144</xm:f>
          </x14:formula1>
          <xm:sqref>C15:C29</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DFD20C-FFD2-447C-924D-E770264F2906}">
  <sheetPr>
    <tabColor theme="7" tint="0.59999389629810485"/>
  </sheetPr>
  <dimension ref="A1:S50"/>
  <sheetViews>
    <sheetView view="pageBreakPreview" zoomScale="85" zoomScaleNormal="100" zoomScaleSheetLayoutView="85" workbookViewId="0">
      <selection activeCell="F1" sqref="F1:H1"/>
    </sheetView>
  </sheetViews>
  <sheetFormatPr defaultRowHeight="29.95" customHeight="1" x14ac:dyDescent="0.5"/>
  <cols>
    <col min="1" max="1" width="20.7265625" style="24" customWidth="1"/>
    <col min="2" max="2" width="15.1796875" style="24" customWidth="1"/>
    <col min="3" max="3" width="9.81640625" style="24" bestFit="1" customWidth="1"/>
    <col min="4" max="4" width="16.6328125" style="24" bestFit="1" customWidth="1"/>
    <col min="5" max="5" width="16.36328125" style="24" bestFit="1" customWidth="1"/>
    <col min="6" max="6" width="12.90625" style="24" customWidth="1"/>
    <col min="7" max="7" width="15.08984375" style="24" customWidth="1"/>
    <col min="8" max="8" width="12.90625" style="24" customWidth="1"/>
    <col min="9" max="9" width="14" style="24" customWidth="1"/>
    <col min="10" max="16" width="8.7265625" style="24"/>
    <col min="17" max="18" width="8.7265625" style="25"/>
    <col min="19" max="19" width="9" style="25" bestFit="1" customWidth="1"/>
    <col min="20" max="16384" width="8.7265625" style="24"/>
  </cols>
  <sheetData>
    <row r="1" spans="1:19" ht="25" customHeight="1" x14ac:dyDescent="0.5">
      <c r="A1" s="24" t="s">
        <v>164</v>
      </c>
      <c r="F1" s="85" t="s">
        <v>24</v>
      </c>
      <c r="G1" s="85"/>
      <c r="H1" s="85"/>
    </row>
    <row r="2" spans="1:19" ht="25" customHeight="1" x14ac:dyDescent="0.5">
      <c r="A2" s="24" t="s">
        <v>25</v>
      </c>
      <c r="Q2" s="26"/>
      <c r="R2" s="27" t="s">
        <v>49</v>
      </c>
      <c r="S2" s="27" t="s">
        <v>38</v>
      </c>
    </row>
    <row r="3" spans="1:19" ht="25" customHeight="1" x14ac:dyDescent="0.5">
      <c r="Q3" s="26" t="s">
        <v>120</v>
      </c>
      <c r="R3" s="26">
        <f>COUNTIF($C$15:$C$29,Q3)</f>
        <v>0</v>
      </c>
      <c r="S3" s="26">
        <f>SUMIF($C$15:$C$29,Q3,$F$15:$F$29)</f>
        <v>0</v>
      </c>
    </row>
    <row r="4" spans="1:19" ht="25" customHeight="1" x14ac:dyDescent="0.5">
      <c r="A4" s="89" t="s">
        <v>100</v>
      </c>
      <c r="B4" s="89"/>
      <c r="C4" s="89"/>
      <c r="D4" s="89"/>
      <c r="E4" s="89"/>
      <c r="F4" s="89"/>
      <c r="G4" s="89"/>
      <c r="H4" s="89"/>
      <c r="Q4" s="26" t="s">
        <v>125</v>
      </c>
      <c r="R4" s="26">
        <f t="shared" ref="R4:R45" si="0">COUNTIF($C$15:$C$29,Q4)</f>
        <v>0</v>
      </c>
      <c r="S4" s="26">
        <f t="shared" ref="S4:S45" si="1">SUMIF($C$15:$C$29,Q4,$F$15:$F$29)</f>
        <v>0</v>
      </c>
    </row>
    <row r="5" spans="1:19" ht="25" customHeight="1" x14ac:dyDescent="0.5">
      <c r="Q5" s="26" t="s">
        <v>130</v>
      </c>
      <c r="R5" s="26">
        <f t="shared" si="0"/>
        <v>0</v>
      </c>
      <c r="S5" s="26">
        <f t="shared" si="1"/>
        <v>0</v>
      </c>
    </row>
    <row r="6" spans="1:19" ht="25" customHeight="1" x14ac:dyDescent="0.5">
      <c r="A6" s="28" t="s">
        <v>26</v>
      </c>
      <c r="B6" s="22"/>
      <c r="Q6" s="26" t="s">
        <v>135</v>
      </c>
      <c r="R6" s="26">
        <f t="shared" si="0"/>
        <v>0</v>
      </c>
      <c r="S6" s="26">
        <f t="shared" si="1"/>
        <v>0</v>
      </c>
    </row>
    <row r="7" spans="1:19" ht="25" customHeight="1" x14ac:dyDescent="0.5">
      <c r="A7" s="29" t="s">
        <v>53</v>
      </c>
      <c r="B7" s="45" t="str">
        <f>IF(基本情報入力シート!V7="","",基本情報入力シート!V7)</f>
        <v/>
      </c>
      <c r="C7" s="45"/>
      <c r="D7" s="45"/>
      <c r="E7" s="45"/>
      <c r="F7" s="45"/>
      <c r="G7" s="45"/>
      <c r="H7" s="45"/>
      <c r="Q7" s="26" t="s">
        <v>139</v>
      </c>
      <c r="R7" s="26">
        <f t="shared" si="0"/>
        <v>0</v>
      </c>
      <c r="S7" s="26">
        <f t="shared" si="1"/>
        <v>0</v>
      </c>
    </row>
    <row r="8" spans="1:19" ht="25" customHeight="1" x14ac:dyDescent="0.5">
      <c r="A8" s="29" t="s">
        <v>18</v>
      </c>
      <c r="B8" s="45" t="str">
        <f>IF(基本情報入力シート!V18="","",基本情報入力シート!V18)</f>
        <v/>
      </c>
      <c r="C8" s="45"/>
      <c r="D8" s="45"/>
      <c r="E8" s="45"/>
      <c r="F8" s="45"/>
      <c r="G8" s="45"/>
      <c r="H8" s="45"/>
      <c r="Q8" s="26" t="s">
        <v>143</v>
      </c>
      <c r="R8" s="26">
        <f t="shared" si="0"/>
        <v>0</v>
      </c>
      <c r="S8" s="26">
        <f t="shared" si="1"/>
        <v>0</v>
      </c>
    </row>
    <row r="9" spans="1:19" ht="25" customHeight="1" x14ac:dyDescent="0.5">
      <c r="A9" s="29" t="s">
        <v>19</v>
      </c>
      <c r="B9" s="45" t="str">
        <f>IF(基本情報入力シート!V19="","",基本情報入力シート!V19)</f>
        <v/>
      </c>
      <c r="C9" s="45"/>
      <c r="D9" s="45"/>
      <c r="E9" s="45"/>
      <c r="F9" s="45"/>
      <c r="G9" s="45"/>
      <c r="H9" s="45"/>
      <c r="Q9" s="26" t="s">
        <v>147</v>
      </c>
      <c r="R9" s="26">
        <f t="shared" si="0"/>
        <v>0</v>
      </c>
      <c r="S9" s="26">
        <f t="shared" si="1"/>
        <v>0</v>
      </c>
    </row>
    <row r="10" spans="1:19" ht="25" customHeight="1" x14ac:dyDescent="0.5">
      <c r="A10" s="29" t="s">
        <v>20</v>
      </c>
      <c r="B10" s="45" t="str">
        <f>IF(基本情報入力シート!V20="","",基本情報入力シート!V20)</f>
        <v>訪問リハビリテーション</v>
      </c>
      <c r="C10" s="45"/>
      <c r="D10" s="45"/>
      <c r="E10" s="45"/>
      <c r="F10" s="45"/>
      <c r="G10" s="45"/>
      <c r="H10" s="45"/>
      <c r="Q10" s="26" t="s">
        <v>151</v>
      </c>
      <c r="R10" s="26">
        <f t="shared" si="0"/>
        <v>0</v>
      </c>
      <c r="S10" s="26">
        <f t="shared" si="1"/>
        <v>0</v>
      </c>
    </row>
    <row r="11" spans="1:19" ht="25" customHeight="1" x14ac:dyDescent="0.5">
      <c r="A11" s="29" t="s">
        <v>22</v>
      </c>
      <c r="B11" s="90" t="str">
        <f>IF(基本情報入力シート!V21="","",基本情報入力シート!V21)</f>
        <v>別表第1の1　区分1　移動に片道20分以上の時間を要するサービス（特別地域加算対象地域内に居住する利用者を対象に行う場合）</v>
      </c>
      <c r="C11" s="90"/>
      <c r="D11" s="90"/>
      <c r="E11" s="90"/>
      <c r="F11" s="90"/>
      <c r="G11" s="90"/>
      <c r="H11" s="90"/>
      <c r="Q11" s="26" t="s">
        <v>155</v>
      </c>
      <c r="R11" s="26">
        <f t="shared" si="0"/>
        <v>0</v>
      </c>
      <c r="S11" s="26">
        <f t="shared" si="1"/>
        <v>0</v>
      </c>
    </row>
    <row r="12" spans="1:19" ht="25" customHeight="1" x14ac:dyDescent="0.5">
      <c r="Q12" s="26" t="s">
        <v>159</v>
      </c>
      <c r="R12" s="26">
        <f t="shared" si="0"/>
        <v>0</v>
      </c>
      <c r="S12" s="26">
        <f t="shared" si="1"/>
        <v>0</v>
      </c>
    </row>
    <row r="13" spans="1:19" ht="25" customHeight="1" x14ac:dyDescent="0.5">
      <c r="A13" s="30" t="s">
        <v>61</v>
      </c>
      <c r="Q13" s="26" t="s">
        <v>121</v>
      </c>
      <c r="R13" s="26">
        <f t="shared" si="0"/>
        <v>0</v>
      </c>
      <c r="S13" s="26">
        <f t="shared" si="1"/>
        <v>0</v>
      </c>
    </row>
    <row r="14" spans="1:19" ht="43" customHeight="1" x14ac:dyDescent="0.5">
      <c r="A14" s="20" t="s">
        <v>35</v>
      </c>
      <c r="B14" s="20" t="s">
        <v>80</v>
      </c>
      <c r="C14" s="20" t="s">
        <v>28</v>
      </c>
      <c r="D14" s="31" t="s">
        <v>165</v>
      </c>
      <c r="E14" s="31" t="s">
        <v>166</v>
      </c>
      <c r="F14" s="31" t="s">
        <v>36</v>
      </c>
      <c r="G14" s="31" t="s">
        <v>30</v>
      </c>
      <c r="H14" s="31" t="s">
        <v>90</v>
      </c>
      <c r="Q14" s="26" t="s">
        <v>126</v>
      </c>
      <c r="R14" s="26">
        <f t="shared" si="0"/>
        <v>0</v>
      </c>
      <c r="S14" s="26">
        <f t="shared" si="1"/>
        <v>0</v>
      </c>
    </row>
    <row r="15" spans="1:19" ht="25" customHeight="1" x14ac:dyDescent="0.5">
      <c r="A15" s="39"/>
      <c r="B15" s="39"/>
      <c r="C15" s="40"/>
      <c r="D15" s="39"/>
      <c r="E15" s="39"/>
      <c r="F15" s="41"/>
      <c r="G15" s="32">
        <f>IF(AND(A15&lt;&gt;"",B15&lt;&gt;"",C15&lt;&gt;"",D15&lt;&gt;"",E15&lt;&gt;"",F15&lt;&gt;""),308,0)</f>
        <v>0</v>
      </c>
      <c r="H15" s="32">
        <f>(G15*F15)*0.1*10</f>
        <v>0</v>
      </c>
      <c r="Q15" s="26" t="s">
        <v>131</v>
      </c>
      <c r="R15" s="26">
        <f t="shared" si="0"/>
        <v>0</v>
      </c>
      <c r="S15" s="26">
        <f t="shared" si="1"/>
        <v>0</v>
      </c>
    </row>
    <row r="16" spans="1:19" ht="25" customHeight="1" x14ac:dyDescent="0.5">
      <c r="A16" s="39"/>
      <c r="B16" s="39"/>
      <c r="C16" s="40"/>
      <c r="D16" s="39"/>
      <c r="E16" s="39"/>
      <c r="F16" s="41"/>
      <c r="G16" s="32">
        <f t="shared" ref="G16:G29" si="2">IF(AND(A16&lt;&gt;"",B16&lt;&gt;"",C16&lt;&gt;"",D16&lt;&gt;"",E16&lt;&gt;"",F16&lt;&gt;""),308,0)</f>
        <v>0</v>
      </c>
      <c r="H16" s="32">
        <f t="shared" ref="H16:H29" si="3">(G16*F16)*0.1*10</f>
        <v>0</v>
      </c>
      <c r="Q16" s="26" t="s">
        <v>136</v>
      </c>
      <c r="R16" s="26">
        <f t="shared" si="0"/>
        <v>0</v>
      </c>
      <c r="S16" s="26">
        <f t="shared" si="1"/>
        <v>0</v>
      </c>
    </row>
    <row r="17" spans="1:19" ht="25" customHeight="1" x14ac:dyDescent="0.5">
      <c r="A17" s="39"/>
      <c r="B17" s="39"/>
      <c r="C17" s="40"/>
      <c r="D17" s="39"/>
      <c r="E17" s="39"/>
      <c r="F17" s="41"/>
      <c r="G17" s="32">
        <f t="shared" si="2"/>
        <v>0</v>
      </c>
      <c r="H17" s="32">
        <f t="shared" si="3"/>
        <v>0</v>
      </c>
      <c r="Q17" s="26" t="s">
        <v>140</v>
      </c>
      <c r="R17" s="26">
        <f t="shared" si="0"/>
        <v>0</v>
      </c>
      <c r="S17" s="26">
        <f t="shared" si="1"/>
        <v>0</v>
      </c>
    </row>
    <row r="18" spans="1:19" ht="25" customHeight="1" x14ac:dyDescent="0.5">
      <c r="A18" s="39"/>
      <c r="B18" s="39"/>
      <c r="C18" s="40"/>
      <c r="D18" s="39"/>
      <c r="E18" s="39"/>
      <c r="F18" s="41"/>
      <c r="G18" s="32">
        <f t="shared" si="2"/>
        <v>0</v>
      </c>
      <c r="H18" s="32">
        <f t="shared" si="3"/>
        <v>0</v>
      </c>
      <c r="Q18" s="26" t="s">
        <v>144</v>
      </c>
      <c r="R18" s="26">
        <f t="shared" si="0"/>
        <v>0</v>
      </c>
      <c r="S18" s="26">
        <f t="shared" si="1"/>
        <v>0</v>
      </c>
    </row>
    <row r="19" spans="1:19" ht="25" customHeight="1" x14ac:dyDescent="0.5">
      <c r="A19" s="39"/>
      <c r="B19" s="39"/>
      <c r="C19" s="40"/>
      <c r="D19" s="39"/>
      <c r="E19" s="39"/>
      <c r="F19" s="41"/>
      <c r="G19" s="32">
        <f t="shared" si="2"/>
        <v>0</v>
      </c>
      <c r="H19" s="32">
        <f t="shared" si="3"/>
        <v>0</v>
      </c>
      <c r="Q19" s="26" t="s">
        <v>148</v>
      </c>
      <c r="R19" s="26">
        <f t="shared" si="0"/>
        <v>0</v>
      </c>
      <c r="S19" s="26">
        <f t="shared" si="1"/>
        <v>0</v>
      </c>
    </row>
    <row r="20" spans="1:19" ht="25" customHeight="1" x14ac:dyDescent="0.5">
      <c r="A20" s="39"/>
      <c r="B20" s="39"/>
      <c r="C20" s="40"/>
      <c r="D20" s="39"/>
      <c r="E20" s="39"/>
      <c r="F20" s="41"/>
      <c r="G20" s="32">
        <f t="shared" si="2"/>
        <v>0</v>
      </c>
      <c r="H20" s="32">
        <f t="shared" si="3"/>
        <v>0</v>
      </c>
      <c r="Q20" s="26" t="s">
        <v>152</v>
      </c>
      <c r="R20" s="26">
        <f t="shared" si="0"/>
        <v>0</v>
      </c>
      <c r="S20" s="26">
        <f t="shared" si="1"/>
        <v>0</v>
      </c>
    </row>
    <row r="21" spans="1:19" ht="25" customHeight="1" x14ac:dyDescent="0.5">
      <c r="A21" s="39"/>
      <c r="B21" s="39"/>
      <c r="C21" s="40"/>
      <c r="D21" s="39"/>
      <c r="E21" s="39"/>
      <c r="F21" s="41"/>
      <c r="G21" s="32">
        <f t="shared" si="2"/>
        <v>0</v>
      </c>
      <c r="H21" s="32">
        <f t="shared" si="3"/>
        <v>0</v>
      </c>
      <c r="Q21" s="26" t="s">
        <v>156</v>
      </c>
      <c r="R21" s="26">
        <f t="shared" si="0"/>
        <v>0</v>
      </c>
      <c r="S21" s="26">
        <f t="shared" si="1"/>
        <v>0</v>
      </c>
    </row>
    <row r="22" spans="1:19" ht="25" customHeight="1" x14ac:dyDescent="0.5">
      <c r="A22" s="39"/>
      <c r="B22" s="39"/>
      <c r="C22" s="40"/>
      <c r="D22" s="39"/>
      <c r="E22" s="39"/>
      <c r="F22" s="41"/>
      <c r="G22" s="32">
        <f t="shared" si="2"/>
        <v>0</v>
      </c>
      <c r="H22" s="32">
        <f t="shared" si="3"/>
        <v>0</v>
      </c>
      <c r="Q22" s="26" t="s">
        <v>160</v>
      </c>
      <c r="R22" s="26">
        <f t="shared" si="0"/>
        <v>0</v>
      </c>
      <c r="S22" s="26">
        <f t="shared" si="1"/>
        <v>0</v>
      </c>
    </row>
    <row r="23" spans="1:19" ht="25" customHeight="1" x14ac:dyDescent="0.5">
      <c r="A23" s="39"/>
      <c r="B23" s="39"/>
      <c r="C23" s="40"/>
      <c r="D23" s="39"/>
      <c r="E23" s="39"/>
      <c r="F23" s="41"/>
      <c r="G23" s="32">
        <f t="shared" si="2"/>
        <v>0</v>
      </c>
      <c r="H23" s="32">
        <f t="shared" si="3"/>
        <v>0</v>
      </c>
      <c r="Q23" s="26" t="s">
        <v>122</v>
      </c>
      <c r="R23" s="26">
        <f t="shared" si="0"/>
        <v>0</v>
      </c>
      <c r="S23" s="26">
        <f t="shared" si="1"/>
        <v>0</v>
      </c>
    </row>
    <row r="24" spans="1:19" ht="25" customHeight="1" x14ac:dyDescent="0.5">
      <c r="A24" s="39"/>
      <c r="B24" s="39"/>
      <c r="C24" s="40"/>
      <c r="D24" s="39"/>
      <c r="E24" s="39"/>
      <c r="F24" s="41"/>
      <c r="G24" s="32">
        <f t="shared" si="2"/>
        <v>0</v>
      </c>
      <c r="H24" s="32">
        <f t="shared" si="3"/>
        <v>0</v>
      </c>
      <c r="Q24" s="26" t="s">
        <v>127</v>
      </c>
      <c r="R24" s="26">
        <f t="shared" si="0"/>
        <v>0</v>
      </c>
      <c r="S24" s="26">
        <f t="shared" si="1"/>
        <v>0</v>
      </c>
    </row>
    <row r="25" spans="1:19" ht="25" customHeight="1" x14ac:dyDescent="0.5">
      <c r="A25" s="39"/>
      <c r="B25" s="39"/>
      <c r="C25" s="40"/>
      <c r="D25" s="39"/>
      <c r="E25" s="39"/>
      <c r="F25" s="41"/>
      <c r="G25" s="32">
        <f t="shared" si="2"/>
        <v>0</v>
      </c>
      <c r="H25" s="32">
        <f t="shared" si="3"/>
        <v>0</v>
      </c>
      <c r="Q25" s="26" t="s">
        <v>132</v>
      </c>
      <c r="R25" s="26">
        <f t="shared" si="0"/>
        <v>0</v>
      </c>
      <c r="S25" s="26">
        <f t="shared" si="1"/>
        <v>0</v>
      </c>
    </row>
    <row r="26" spans="1:19" ht="25" customHeight="1" x14ac:dyDescent="0.5">
      <c r="A26" s="39"/>
      <c r="B26" s="39"/>
      <c r="C26" s="40"/>
      <c r="D26" s="39"/>
      <c r="E26" s="39"/>
      <c r="F26" s="41"/>
      <c r="G26" s="32">
        <f t="shared" si="2"/>
        <v>0</v>
      </c>
      <c r="H26" s="32">
        <f t="shared" si="3"/>
        <v>0</v>
      </c>
      <c r="Q26" s="26" t="s">
        <v>137</v>
      </c>
      <c r="R26" s="26">
        <f t="shared" si="0"/>
        <v>0</v>
      </c>
      <c r="S26" s="26">
        <f t="shared" si="1"/>
        <v>0</v>
      </c>
    </row>
    <row r="27" spans="1:19" ht="25" customHeight="1" x14ac:dyDescent="0.5">
      <c r="A27" s="39"/>
      <c r="B27" s="39"/>
      <c r="C27" s="40"/>
      <c r="D27" s="39"/>
      <c r="E27" s="39"/>
      <c r="F27" s="41"/>
      <c r="G27" s="32">
        <f t="shared" si="2"/>
        <v>0</v>
      </c>
      <c r="H27" s="32">
        <f t="shared" si="3"/>
        <v>0</v>
      </c>
      <c r="Q27" s="26" t="s">
        <v>141</v>
      </c>
      <c r="R27" s="26">
        <f t="shared" si="0"/>
        <v>0</v>
      </c>
      <c r="S27" s="26">
        <f t="shared" si="1"/>
        <v>0</v>
      </c>
    </row>
    <row r="28" spans="1:19" ht="25" customHeight="1" x14ac:dyDescent="0.5">
      <c r="A28" s="39"/>
      <c r="B28" s="39"/>
      <c r="C28" s="40"/>
      <c r="D28" s="39"/>
      <c r="E28" s="39"/>
      <c r="F28" s="41"/>
      <c r="G28" s="32">
        <f t="shared" si="2"/>
        <v>0</v>
      </c>
      <c r="H28" s="32">
        <f t="shared" si="3"/>
        <v>0</v>
      </c>
      <c r="Q28" s="26" t="s">
        <v>145</v>
      </c>
      <c r="R28" s="26">
        <f t="shared" si="0"/>
        <v>0</v>
      </c>
      <c r="S28" s="26">
        <f t="shared" si="1"/>
        <v>0</v>
      </c>
    </row>
    <row r="29" spans="1:19" ht="25" customHeight="1" x14ac:dyDescent="0.5">
      <c r="A29" s="39"/>
      <c r="B29" s="39"/>
      <c r="C29" s="40"/>
      <c r="D29" s="39"/>
      <c r="E29" s="39"/>
      <c r="F29" s="41"/>
      <c r="G29" s="32">
        <f t="shared" si="2"/>
        <v>0</v>
      </c>
      <c r="H29" s="32">
        <f t="shared" si="3"/>
        <v>0</v>
      </c>
      <c r="Q29" s="26" t="s">
        <v>149</v>
      </c>
      <c r="R29" s="26">
        <f t="shared" si="0"/>
        <v>0</v>
      </c>
      <c r="S29" s="26">
        <f t="shared" si="1"/>
        <v>0</v>
      </c>
    </row>
    <row r="30" spans="1:19" ht="25" customHeight="1" x14ac:dyDescent="0.5">
      <c r="A30" s="131" t="s">
        <v>31</v>
      </c>
      <c r="B30" s="131"/>
      <c r="C30" s="131"/>
      <c r="D30" s="131"/>
      <c r="E30" s="131"/>
      <c r="F30" s="33">
        <f>SUMIF(F15:F29,"&lt;&gt;#N/A")</f>
        <v>0</v>
      </c>
      <c r="G30" s="33">
        <f>SUMIF(G15:G29,"&lt;&gt;#N/A")</f>
        <v>0</v>
      </c>
      <c r="H30" s="33">
        <f>SUMIF(H15:H29,"&lt;&gt;#N/A")</f>
        <v>0</v>
      </c>
      <c r="Q30" s="26" t="s">
        <v>153</v>
      </c>
      <c r="R30" s="26">
        <f t="shared" si="0"/>
        <v>0</v>
      </c>
      <c r="S30" s="26">
        <f t="shared" si="1"/>
        <v>0</v>
      </c>
    </row>
    <row r="31" spans="1:19" ht="25" customHeight="1" x14ac:dyDescent="0.5">
      <c r="Q31" s="26" t="s">
        <v>157</v>
      </c>
      <c r="R31" s="26">
        <f t="shared" si="0"/>
        <v>0</v>
      </c>
      <c r="S31" s="26">
        <f t="shared" si="1"/>
        <v>0</v>
      </c>
    </row>
    <row r="32" spans="1:19" ht="25" customHeight="1" x14ac:dyDescent="0.5">
      <c r="A32" s="30" t="s">
        <v>32</v>
      </c>
      <c r="B32" s="30"/>
      <c r="Q32" s="26" t="s">
        <v>161</v>
      </c>
      <c r="R32" s="26">
        <f t="shared" si="0"/>
        <v>0</v>
      </c>
      <c r="S32" s="26">
        <f t="shared" si="1"/>
        <v>0</v>
      </c>
    </row>
    <row r="33" spans="1:19" ht="43" customHeight="1" x14ac:dyDescent="0.5">
      <c r="A33" s="34" t="s">
        <v>33</v>
      </c>
      <c r="B33" s="35" t="s">
        <v>37</v>
      </c>
      <c r="C33" s="35" t="s">
        <v>38</v>
      </c>
      <c r="D33" s="34" t="s">
        <v>39</v>
      </c>
      <c r="Q33" s="26" t="s">
        <v>123</v>
      </c>
      <c r="R33" s="26">
        <f t="shared" si="0"/>
        <v>0</v>
      </c>
      <c r="S33" s="26">
        <f t="shared" si="1"/>
        <v>0</v>
      </c>
    </row>
    <row r="34" spans="1:19" ht="25" customHeight="1" x14ac:dyDescent="0.5">
      <c r="A34" s="36">
        <f>COUNTA(C15:C29)</f>
        <v>0</v>
      </c>
      <c r="B34" s="36">
        <f>COUNTA(A15:A29)</f>
        <v>0</v>
      </c>
      <c r="C34" s="37">
        <f>F30</f>
        <v>0</v>
      </c>
      <c r="D34" s="37">
        <f>H30</f>
        <v>0</v>
      </c>
      <c r="Q34" s="26" t="s">
        <v>128</v>
      </c>
      <c r="R34" s="26">
        <f t="shared" si="0"/>
        <v>0</v>
      </c>
      <c r="S34" s="26">
        <f t="shared" si="1"/>
        <v>0</v>
      </c>
    </row>
    <row r="35" spans="1:19" ht="25" customHeight="1" x14ac:dyDescent="0.5">
      <c r="Q35" s="26" t="s">
        <v>133</v>
      </c>
      <c r="R35" s="26">
        <f t="shared" si="0"/>
        <v>0</v>
      </c>
      <c r="S35" s="26">
        <f t="shared" si="1"/>
        <v>0</v>
      </c>
    </row>
    <row r="36" spans="1:19" ht="25" customHeight="1" x14ac:dyDescent="0.5">
      <c r="Q36" s="26" t="s">
        <v>138</v>
      </c>
      <c r="R36" s="26">
        <f t="shared" si="0"/>
        <v>0</v>
      </c>
      <c r="S36" s="26">
        <f t="shared" si="1"/>
        <v>0</v>
      </c>
    </row>
    <row r="37" spans="1:19" ht="25" customHeight="1" x14ac:dyDescent="0.5">
      <c r="Q37" s="26" t="s">
        <v>142</v>
      </c>
      <c r="R37" s="26">
        <f t="shared" si="0"/>
        <v>0</v>
      </c>
      <c r="S37" s="26">
        <f t="shared" si="1"/>
        <v>0</v>
      </c>
    </row>
    <row r="38" spans="1:19" ht="25" customHeight="1" x14ac:dyDescent="0.5">
      <c r="Q38" s="26" t="s">
        <v>146</v>
      </c>
      <c r="R38" s="26">
        <f t="shared" si="0"/>
        <v>0</v>
      </c>
      <c r="S38" s="26">
        <f t="shared" si="1"/>
        <v>0</v>
      </c>
    </row>
    <row r="39" spans="1:19" ht="25" customHeight="1" x14ac:dyDescent="0.5">
      <c r="Q39" s="26" t="s">
        <v>150</v>
      </c>
      <c r="R39" s="26">
        <f t="shared" si="0"/>
        <v>0</v>
      </c>
      <c r="S39" s="26">
        <f t="shared" si="1"/>
        <v>0</v>
      </c>
    </row>
    <row r="40" spans="1:19" ht="25" customHeight="1" x14ac:dyDescent="0.5">
      <c r="Q40" s="26" t="s">
        <v>154</v>
      </c>
      <c r="R40" s="26">
        <f t="shared" si="0"/>
        <v>0</v>
      </c>
      <c r="S40" s="26">
        <f t="shared" si="1"/>
        <v>0</v>
      </c>
    </row>
    <row r="41" spans="1:19" ht="25" customHeight="1" x14ac:dyDescent="0.5">
      <c r="Q41" s="26" t="s">
        <v>158</v>
      </c>
      <c r="R41" s="26">
        <f t="shared" si="0"/>
        <v>0</v>
      </c>
      <c r="S41" s="26">
        <f t="shared" si="1"/>
        <v>0</v>
      </c>
    </row>
    <row r="42" spans="1:19" ht="14" x14ac:dyDescent="0.5">
      <c r="Q42" s="26" t="s">
        <v>162</v>
      </c>
      <c r="R42" s="26">
        <f t="shared" si="0"/>
        <v>0</v>
      </c>
      <c r="S42" s="26">
        <f t="shared" si="1"/>
        <v>0</v>
      </c>
    </row>
    <row r="43" spans="1:19" ht="25" customHeight="1" x14ac:dyDescent="0.5">
      <c r="Q43" s="26" t="s">
        <v>124</v>
      </c>
      <c r="R43" s="26">
        <f t="shared" si="0"/>
        <v>0</v>
      </c>
      <c r="S43" s="26">
        <f t="shared" si="1"/>
        <v>0</v>
      </c>
    </row>
    <row r="44" spans="1:19" ht="29.95" customHeight="1" x14ac:dyDescent="0.5">
      <c r="Q44" s="26" t="s">
        <v>129</v>
      </c>
      <c r="R44" s="26">
        <f t="shared" si="0"/>
        <v>0</v>
      </c>
      <c r="S44" s="26">
        <f t="shared" si="1"/>
        <v>0</v>
      </c>
    </row>
    <row r="45" spans="1:19" ht="20.05" customHeight="1" x14ac:dyDescent="0.5">
      <c r="Q45" s="26" t="s">
        <v>134</v>
      </c>
      <c r="R45" s="26">
        <f t="shared" si="0"/>
        <v>0</v>
      </c>
      <c r="S45" s="26">
        <f t="shared" si="1"/>
        <v>0</v>
      </c>
    </row>
    <row r="46" spans="1:19" ht="20.05" customHeight="1" x14ac:dyDescent="0.5">
      <c r="R46" s="25">
        <f>SUM(R3:R45)</f>
        <v>0</v>
      </c>
      <c r="S46" s="25">
        <f>SUM(S3:S45)</f>
        <v>0</v>
      </c>
    </row>
    <row r="47" spans="1:19" ht="20.05" customHeight="1" x14ac:dyDescent="0.5"/>
    <row r="48" spans="1:19" ht="20.05" customHeight="1" x14ac:dyDescent="0.5"/>
    <row r="49" ht="20.05" customHeight="1" x14ac:dyDescent="0.5"/>
    <row r="50" ht="20.05" customHeight="1" x14ac:dyDescent="0.5"/>
  </sheetData>
  <mergeCells count="8">
    <mergeCell ref="F1:H1"/>
    <mergeCell ref="B11:H11"/>
    <mergeCell ref="A30:E30"/>
    <mergeCell ref="A4:H4"/>
    <mergeCell ref="B7:H7"/>
    <mergeCell ref="B8:H8"/>
    <mergeCell ref="B9:H9"/>
    <mergeCell ref="B10:H10"/>
  </mergeCells>
  <phoneticPr fontId="3"/>
  <printOptions horizontalCentered="1"/>
  <pageMargins left="0.70866141732283472" right="0.70866141732283472" top="0.74803149606299213" bottom="0.74803149606299213" header="0.31496062992125984" footer="0.31496062992125984"/>
  <pageSetup paperSize="9" scale="62" orientation="portrait" horizontalDpi="0" verticalDpi="0"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40DA8E30-67C0-4FE8-BAB2-48CA1A0741C7}">
          <x14:formula1>
            <xm:f>対象地域一覧!$A$2:$A$144</xm:f>
          </x14:formula1>
          <xm:sqref>C15:C29</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48F369-7186-43FB-AB13-81A384164131}">
  <sheetPr>
    <tabColor theme="7" tint="0.59999389629810485"/>
  </sheetPr>
  <dimension ref="A1:S50"/>
  <sheetViews>
    <sheetView view="pageBreakPreview" zoomScale="85" zoomScaleNormal="100" zoomScaleSheetLayoutView="85" workbookViewId="0">
      <selection activeCell="F1" sqref="F1:H1"/>
    </sheetView>
  </sheetViews>
  <sheetFormatPr defaultRowHeight="29.95" customHeight="1" x14ac:dyDescent="0.5"/>
  <cols>
    <col min="1" max="1" width="20.7265625" style="24" customWidth="1"/>
    <col min="2" max="2" width="15.1796875" style="24" customWidth="1"/>
    <col min="3" max="3" width="9.81640625" style="24" bestFit="1" customWidth="1"/>
    <col min="4" max="4" width="16.6328125" style="24" bestFit="1" customWidth="1"/>
    <col min="5" max="5" width="16.36328125" style="24" bestFit="1" customWidth="1"/>
    <col min="6" max="6" width="12.90625" style="24" customWidth="1"/>
    <col min="7" max="7" width="15.08984375" style="24" customWidth="1"/>
    <col min="8" max="8" width="12.90625" style="24" customWidth="1"/>
    <col min="9" max="9" width="14" style="24" customWidth="1"/>
    <col min="10" max="16" width="8.7265625" style="24"/>
    <col min="17" max="18" width="8.7265625" style="25"/>
    <col min="19" max="19" width="9" style="25" bestFit="1" customWidth="1"/>
    <col min="20" max="16384" width="8.7265625" style="24"/>
  </cols>
  <sheetData>
    <row r="1" spans="1:19" ht="25" customHeight="1" x14ac:dyDescent="0.5">
      <c r="A1" s="24" t="s">
        <v>164</v>
      </c>
      <c r="F1" s="85" t="s">
        <v>24</v>
      </c>
      <c r="G1" s="85"/>
      <c r="H1" s="85"/>
    </row>
    <row r="2" spans="1:19" ht="25" customHeight="1" x14ac:dyDescent="0.5">
      <c r="A2" s="24" t="s">
        <v>25</v>
      </c>
      <c r="Q2" s="26"/>
      <c r="R2" s="27" t="s">
        <v>49</v>
      </c>
      <c r="S2" s="27" t="s">
        <v>38</v>
      </c>
    </row>
    <row r="3" spans="1:19" ht="25" customHeight="1" x14ac:dyDescent="0.5">
      <c r="Q3" s="26" t="s">
        <v>120</v>
      </c>
      <c r="R3" s="26">
        <f>COUNTIF($C$15:$C$29,Q3)</f>
        <v>0</v>
      </c>
      <c r="S3" s="26">
        <f>SUMIF($C$15:$C$29,Q3,$F$15:$F$29)</f>
        <v>0</v>
      </c>
    </row>
    <row r="4" spans="1:19" ht="25" customHeight="1" x14ac:dyDescent="0.5">
      <c r="A4" s="89" t="s">
        <v>101</v>
      </c>
      <c r="B4" s="89"/>
      <c r="C4" s="89"/>
      <c r="D4" s="89"/>
      <c r="E4" s="89"/>
      <c r="F4" s="89"/>
      <c r="G4" s="89"/>
      <c r="H4" s="89"/>
      <c r="Q4" s="26" t="s">
        <v>125</v>
      </c>
      <c r="R4" s="26">
        <f t="shared" ref="R4:R45" si="0">COUNTIF($C$15:$C$29,Q4)</f>
        <v>0</v>
      </c>
      <c r="S4" s="26">
        <f t="shared" ref="S4:S45" si="1">SUMIF($C$15:$C$29,Q4,$F$15:$F$29)</f>
        <v>0</v>
      </c>
    </row>
    <row r="5" spans="1:19" ht="25" customHeight="1" x14ac:dyDescent="0.5">
      <c r="Q5" s="26" t="s">
        <v>130</v>
      </c>
      <c r="R5" s="26">
        <f t="shared" si="0"/>
        <v>0</v>
      </c>
      <c r="S5" s="26">
        <f t="shared" si="1"/>
        <v>0</v>
      </c>
    </row>
    <row r="6" spans="1:19" ht="25" customHeight="1" x14ac:dyDescent="0.5">
      <c r="A6" s="28" t="s">
        <v>26</v>
      </c>
      <c r="B6" s="22"/>
      <c r="Q6" s="26" t="s">
        <v>135</v>
      </c>
      <c r="R6" s="26">
        <f t="shared" si="0"/>
        <v>0</v>
      </c>
      <c r="S6" s="26">
        <f t="shared" si="1"/>
        <v>0</v>
      </c>
    </row>
    <row r="7" spans="1:19" ht="25" customHeight="1" x14ac:dyDescent="0.5">
      <c r="A7" s="29" t="s">
        <v>53</v>
      </c>
      <c r="B7" s="45" t="str">
        <f>IF(基本情報入力シート!V7="","",基本情報入力シート!V7)</f>
        <v/>
      </c>
      <c r="C7" s="45"/>
      <c r="D7" s="45"/>
      <c r="E7" s="45"/>
      <c r="F7" s="45"/>
      <c r="G7" s="45"/>
      <c r="H7" s="45"/>
      <c r="Q7" s="26" t="s">
        <v>139</v>
      </c>
      <c r="R7" s="26">
        <f t="shared" si="0"/>
        <v>0</v>
      </c>
      <c r="S7" s="26">
        <f t="shared" si="1"/>
        <v>0</v>
      </c>
    </row>
    <row r="8" spans="1:19" ht="25" customHeight="1" x14ac:dyDescent="0.5">
      <c r="A8" s="29" t="s">
        <v>18</v>
      </c>
      <c r="B8" s="45" t="str">
        <f>IF(基本情報入力シート!V18="","",基本情報入力シート!V18)</f>
        <v/>
      </c>
      <c r="C8" s="45"/>
      <c r="D8" s="45"/>
      <c r="E8" s="45"/>
      <c r="F8" s="45"/>
      <c r="G8" s="45"/>
      <c r="H8" s="45"/>
      <c r="Q8" s="26" t="s">
        <v>143</v>
      </c>
      <c r="R8" s="26">
        <f t="shared" si="0"/>
        <v>0</v>
      </c>
      <c r="S8" s="26">
        <f t="shared" si="1"/>
        <v>0</v>
      </c>
    </row>
    <row r="9" spans="1:19" ht="25" customHeight="1" x14ac:dyDescent="0.5">
      <c r="A9" s="29" t="s">
        <v>19</v>
      </c>
      <c r="B9" s="45" t="str">
        <f>IF(基本情報入力シート!V19="","",基本情報入力シート!V19)</f>
        <v/>
      </c>
      <c r="C9" s="45"/>
      <c r="D9" s="45"/>
      <c r="E9" s="45"/>
      <c r="F9" s="45"/>
      <c r="G9" s="45"/>
      <c r="H9" s="45"/>
      <c r="Q9" s="26" t="s">
        <v>147</v>
      </c>
      <c r="R9" s="26">
        <f t="shared" si="0"/>
        <v>0</v>
      </c>
      <c r="S9" s="26">
        <f t="shared" si="1"/>
        <v>0</v>
      </c>
    </row>
    <row r="10" spans="1:19" ht="25" customHeight="1" x14ac:dyDescent="0.5">
      <c r="A10" s="29" t="s">
        <v>20</v>
      </c>
      <c r="B10" s="45" t="str">
        <f>IF(基本情報入力シート!V20="","",基本情報入力シート!V20)</f>
        <v>訪問リハビリテーション</v>
      </c>
      <c r="C10" s="45"/>
      <c r="D10" s="45"/>
      <c r="E10" s="45"/>
      <c r="F10" s="45"/>
      <c r="G10" s="45"/>
      <c r="H10" s="45"/>
      <c r="Q10" s="26" t="s">
        <v>151</v>
      </c>
      <c r="R10" s="26">
        <f t="shared" si="0"/>
        <v>0</v>
      </c>
      <c r="S10" s="26">
        <f t="shared" si="1"/>
        <v>0</v>
      </c>
    </row>
    <row r="11" spans="1:19" ht="25" customHeight="1" x14ac:dyDescent="0.5">
      <c r="A11" s="29" t="s">
        <v>22</v>
      </c>
      <c r="B11" s="90" t="str">
        <f>IF(基本情報入力シート!V21="","",基本情報入力シート!V21)</f>
        <v>別表第1の1　区分1　移動に片道20分以上の時間を要するサービス（特別地域加算対象地域内に居住する利用者を対象に行う場合）</v>
      </c>
      <c r="C11" s="90"/>
      <c r="D11" s="90"/>
      <c r="E11" s="90"/>
      <c r="F11" s="90"/>
      <c r="G11" s="90"/>
      <c r="H11" s="90"/>
      <c r="Q11" s="26" t="s">
        <v>155</v>
      </c>
      <c r="R11" s="26">
        <f t="shared" si="0"/>
        <v>0</v>
      </c>
      <c r="S11" s="26">
        <f t="shared" si="1"/>
        <v>0</v>
      </c>
    </row>
    <row r="12" spans="1:19" ht="25" customHeight="1" x14ac:dyDescent="0.5">
      <c r="Q12" s="26" t="s">
        <v>159</v>
      </c>
      <c r="R12" s="26">
        <f t="shared" si="0"/>
        <v>0</v>
      </c>
      <c r="S12" s="26">
        <f t="shared" si="1"/>
        <v>0</v>
      </c>
    </row>
    <row r="13" spans="1:19" ht="25" customHeight="1" x14ac:dyDescent="0.5">
      <c r="A13" s="30" t="s">
        <v>61</v>
      </c>
      <c r="Q13" s="26" t="s">
        <v>121</v>
      </c>
      <c r="R13" s="26">
        <f t="shared" si="0"/>
        <v>0</v>
      </c>
      <c r="S13" s="26">
        <f t="shared" si="1"/>
        <v>0</v>
      </c>
    </row>
    <row r="14" spans="1:19" ht="43" customHeight="1" x14ac:dyDescent="0.5">
      <c r="A14" s="20" t="s">
        <v>35</v>
      </c>
      <c r="B14" s="20" t="s">
        <v>80</v>
      </c>
      <c r="C14" s="20" t="s">
        <v>28</v>
      </c>
      <c r="D14" s="31" t="s">
        <v>165</v>
      </c>
      <c r="E14" s="31" t="s">
        <v>166</v>
      </c>
      <c r="F14" s="31" t="s">
        <v>36</v>
      </c>
      <c r="G14" s="31" t="s">
        <v>30</v>
      </c>
      <c r="H14" s="31" t="s">
        <v>90</v>
      </c>
      <c r="Q14" s="26" t="s">
        <v>126</v>
      </c>
      <c r="R14" s="26">
        <f t="shared" si="0"/>
        <v>0</v>
      </c>
      <c r="S14" s="26">
        <f t="shared" si="1"/>
        <v>0</v>
      </c>
    </row>
    <row r="15" spans="1:19" ht="25" customHeight="1" x14ac:dyDescent="0.5">
      <c r="A15" s="39"/>
      <c r="B15" s="39"/>
      <c r="C15" s="40"/>
      <c r="D15" s="39"/>
      <c r="E15" s="39"/>
      <c r="F15" s="41"/>
      <c r="G15" s="32">
        <f>IF(AND(A15&lt;&gt;"",B15&lt;&gt;"",C15&lt;&gt;"",D15&lt;&gt;"",E15&lt;&gt;"",F15&lt;&gt;""),308,0)</f>
        <v>0</v>
      </c>
      <c r="H15" s="32">
        <f>(G15*F15)*0.1*10</f>
        <v>0</v>
      </c>
      <c r="Q15" s="26" t="s">
        <v>131</v>
      </c>
      <c r="R15" s="26">
        <f t="shared" si="0"/>
        <v>0</v>
      </c>
      <c r="S15" s="26">
        <f t="shared" si="1"/>
        <v>0</v>
      </c>
    </row>
    <row r="16" spans="1:19" ht="25" customHeight="1" x14ac:dyDescent="0.5">
      <c r="A16" s="39"/>
      <c r="B16" s="39"/>
      <c r="C16" s="40"/>
      <c r="D16" s="39"/>
      <c r="E16" s="39"/>
      <c r="F16" s="41"/>
      <c r="G16" s="32">
        <f t="shared" ref="G16:G29" si="2">IF(AND(A16&lt;&gt;"",B16&lt;&gt;"",C16&lt;&gt;"",D16&lt;&gt;"",E16&lt;&gt;"",F16&lt;&gt;""),308,0)</f>
        <v>0</v>
      </c>
      <c r="H16" s="32">
        <f t="shared" ref="H16:H29" si="3">(G16*F16)*0.1*10</f>
        <v>0</v>
      </c>
      <c r="Q16" s="26" t="s">
        <v>136</v>
      </c>
      <c r="R16" s="26">
        <f t="shared" si="0"/>
        <v>0</v>
      </c>
      <c r="S16" s="26">
        <f t="shared" si="1"/>
        <v>0</v>
      </c>
    </row>
    <row r="17" spans="1:19" ht="25" customHeight="1" x14ac:dyDescent="0.5">
      <c r="A17" s="39"/>
      <c r="B17" s="39"/>
      <c r="C17" s="40"/>
      <c r="D17" s="39"/>
      <c r="E17" s="39"/>
      <c r="F17" s="41"/>
      <c r="G17" s="32">
        <f t="shared" si="2"/>
        <v>0</v>
      </c>
      <c r="H17" s="32">
        <f t="shared" si="3"/>
        <v>0</v>
      </c>
      <c r="Q17" s="26" t="s">
        <v>140</v>
      </c>
      <c r="R17" s="26">
        <f t="shared" si="0"/>
        <v>0</v>
      </c>
      <c r="S17" s="26">
        <f t="shared" si="1"/>
        <v>0</v>
      </c>
    </row>
    <row r="18" spans="1:19" ht="25" customHeight="1" x14ac:dyDescent="0.5">
      <c r="A18" s="39"/>
      <c r="B18" s="39"/>
      <c r="C18" s="40"/>
      <c r="D18" s="39"/>
      <c r="E18" s="39"/>
      <c r="F18" s="41"/>
      <c r="G18" s="32">
        <f t="shared" si="2"/>
        <v>0</v>
      </c>
      <c r="H18" s="32">
        <f t="shared" si="3"/>
        <v>0</v>
      </c>
      <c r="Q18" s="26" t="s">
        <v>144</v>
      </c>
      <c r="R18" s="26">
        <f t="shared" si="0"/>
        <v>0</v>
      </c>
      <c r="S18" s="26">
        <f t="shared" si="1"/>
        <v>0</v>
      </c>
    </row>
    <row r="19" spans="1:19" ht="25" customHeight="1" x14ac:dyDescent="0.5">
      <c r="A19" s="39"/>
      <c r="B19" s="39"/>
      <c r="C19" s="40"/>
      <c r="D19" s="39"/>
      <c r="E19" s="39"/>
      <c r="F19" s="41"/>
      <c r="G19" s="32">
        <f t="shared" si="2"/>
        <v>0</v>
      </c>
      <c r="H19" s="32">
        <f t="shared" si="3"/>
        <v>0</v>
      </c>
      <c r="Q19" s="26" t="s">
        <v>148</v>
      </c>
      <c r="R19" s="26">
        <f t="shared" si="0"/>
        <v>0</v>
      </c>
      <c r="S19" s="26">
        <f t="shared" si="1"/>
        <v>0</v>
      </c>
    </row>
    <row r="20" spans="1:19" ht="25" customHeight="1" x14ac:dyDescent="0.5">
      <c r="A20" s="39"/>
      <c r="B20" s="39"/>
      <c r="C20" s="40"/>
      <c r="D20" s="39"/>
      <c r="E20" s="39"/>
      <c r="F20" s="41"/>
      <c r="G20" s="32">
        <f t="shared" si="2"/>
        <v>0</v>
      </c>
      <c r="H20" s="32">
        <f t="shared" si="3"/>
        <v>0</v>
      </c>
      <c r="Q20" s="26" t="s">
        <v>152</v>
      </c>
      <c r="R20" s="26">
        <f t="shared" si="0"/>
        <v>0</v>
      </c>
      <c r="S20" s="26">
        <f t="shared" si="1"/>
        <v>0</v>
      </c>
    </row>
    <row r="21" spans="1:19" ht="25" customHeight="1" x14ac:dyDescent="0.5">
      <c r="A21" s="39"/>
      <c r="B21" s="39"/>
      <c r="C21" s="40"/>
      <c r="D21" s="39"/>
      <c r="E21" s="39"/>
      <c r="F21" s="41"/>
      <c r="G21" s="32">
        <f t="shared" si="2"/>
        <v>0</v>
      </c>
      <c r="H21" s="32">
        <f t="shared" si="3"/>
        <v>0</v>
      </c>
      <c r="Q21" s="26" t="s">
        <v>156</v>
      </c>
      <c r="R21" s="26">
        <f t="shared" si="0"/>
        <v>0</v>
      </c>
      <c r="S21" s="26">
        <f t="shared" si="1"/>
        <v>0</v>
      </c>
    </row>
    <row r="22" spans="1:19" ht="25" customHeight="1" x14ac:dyDescent="0.5">
      <c r="A22" s="39"/>
      <c r="B22" s="39"/>
      <c r="C22" s="40"/>
      <c r="D22" s="39"/>
      <c r="E22" s="39"/>
      <c r="F22" s="41"/>
      <c r="G22" s="32">
        <f t="shared" si="2"/>
        <v>0</v>
      </c>
      <c r="H22" s="32">
        <f t="shared" si="3"/>
        <v>0</v>
      </c>
      <c r="Q22" s="26" t="s">
        <v>160</v>
      </c>
      <c r="R22" s="26">
        <f t="shared" si="0"/>
        <v>0</v>
      </c>
      <c r="S22" s="26">
        <f t="shared" si="1"/>
        <v>0</v>
      </c>
    </row>
    <row r="23" spans="1:19" ht="25" customHeight="1" x14ac:dyDescent="0.5">
      <c r="A23" s="39"/>
      <c r="B23" s="39"/>
      <c r="C23" s="40"/>
      <c r="D23" s="39"/>
      <c r="E23" s="39"/>
      <c r="F23" s="41"/>
      <c r="G23" s="32">
        <f t="shared" si="2"/>
        <v>0</v>
      </c>
      <c r="H23" s="32">
        <f t="shared" si="3"/>
        <v>0</v>
      </c>
      <c r="Q23" s="26" t="s">
        <v>122</v>
      </c>
      <c r="R23" s="26">
        <f t="shared" si="0"/>
        <v>0</v>
      </c>
      <c r="S23" s="26">
        <f t="shared" si="1"/>
        <v>0</v>
      </c>
    </row>
    <row r="24" spans="1:19" ht="25" customHeight="1" x14ac:dyDescent="0.5">
      <c r="A24" s="39"/>
      <c r="B24" s="39"/>
      <c r="C24" s="40"/>
      <c r="D24" s="39"/>
      <c r="E24" s="39"/>
      <c r="F24" s="41"/>
      <c r="G24" s="32">
        <f t="shared" si="2"/>
        <v>0</v>
      </c>
      <c r="H24" s="32">
        <f t="shared" si="3"/>
        <v>0</v>
      </c>
      <c r="Q24" s="26" t="s">
        <v>127</v>
      </c>
      <c r="R24" s="26">
        <f t="shared" si="0"/>
        <v>0</v>
      </c>
      <c r="S24" s="26">
        <f t="shared" si="1"/>
        <v>0</v>
      </c>
    </row>
    <row r="25" spans="1:19" ht="25" customHeight="1" x14ac:dyDescent="0.5">
      <c r="A25" s="39"/>
      <c r="B25" s="39"/>
      <c r="C25" s="40"/>
      <c r="D25" s="39"/>
      <c r="E25" s="39"/>
      <c r="F25" s="41"/>
      <c r="G25" s="32">
        <f t="shared" si="2"/>
        <v>0</v>
      </c>
      <c r="H25" s="32">
        <f t="shared" si="3"/>
        <v>0</v>
      </c>
      <c r="Q25" s="26" t="s">
        <v>132</v>
      </c>
      <c r="R25" s="26">
        <f t="shared" si="0"/>
        <v>0</v>
      </c>
      <c r="S25" s="26">
        <f t="shared" si="1"/>
        <v>0</v>
      </c>
    </row>
    <row r="26" spans="1:19" ht="25" customHeight="1" x14ac:dyDescent="0.5">
      <c r="A26" s="39"/>
      <c r="B26" s="39"/>
      <c r="C26" s="40"/>
      <c r="D26" s="39"/>
      <c r="E26" s="39"/>
      <c r="F26" s="41"/>
      <c r="G26" s="32">
        <f t="shared" si="2"/>
        <v>0</v>
      </c>
      <c r="H26" s="32">
        <f t="shared" si="3"/>
        <v>0</v>
      </c>
      <c r="Q26" s="26" t="s">
        <v>137</v>
      </c>
      <c r="R26" s="26">
        <f t="shared" si="0"/>
        <v>0</v>
      </c>
      <c r="S26" s="26">
        <f t="shared" si="1"/>
        <v>0</v>
      </c>
    </row>
    <row r="27" spans="1:19" ht="25" customHeight="1" x14ac:dyDescent="0.5">
      <c r="A27" s="39"/>
      <c r="B27" s="39"/>
      <c r="C27" s="40"/>
      <c r="D27" s="39"/>
      <c r="E27" s="39"/>
      <c r="F27" s="41"/>
      <c r="G27" s="32">
        <f t="shared" si="2"/>
        <v>0</v>
      </c>
      <c r="H27" s="32">
        <f t="shared" si="3"/>
        <v>0</v>
      </c>
      <c r="Q27" s="26" t="s">
        <v>141</v>
      </c>
      <c r="R27" s="26">
        <f t="shared" si="0"/>
        <v>0</v>
      </c>
      <c r="S27" s="26">
        <f t="shared" si="1"/>
        <v>0</v>
      </c>
    </row>
    <row r="28" spans="1:19" ht="25" customHeight="1" x14ac:dyDescent="0.5">
      <c r="A28" s="39"/>
      <c r="B28" s="39"/>
      <c r="C28" s="40"/>
      <c r="D28" s="39"/>
      <c r="E28" s="39"/>
      <c r="F28" s="41"/>
      <c r="G28" s="32">
        <f t="shared" si="2"/>
        <v>0</v>
      </c>
      <c r="H28" s="32">
        <f t="shared" si="3"/>
        <v>0</v>
      </c>
      <c r="Q28" s="26" t="s">
        <v>145</v>
      </c>
      <c r="R28" s="26">
        <f t="shared" si="0"/>
        <v>0</v>
      </c>
      <c r="S28" s="26">
        <f t="shared" si="1"/>
        <v>0</v>
      </c>
    </row>
    <row r="29" spans="1:19" ht="25" customHeight="1" x14ac:dyDescent="0.5">
      <c r="A29" s="39"/>
      <c r="B29" s="39"/>
      <c r="C29" s="40"/>
      <c r="D29" s="39"/>
      <c r="E29" s="39"/>
      <c r="F29" s="41"/>
      <c r="G29" s="32">
        <f t="shared" si="2"/>
        <v>0</v>
      </c>
      <c r="H29" s="32">
        <f t="shared" si="3"/>
        <v>0</v>
      </c>
      <c r="Q29" s="26" t="s">
        <v>149</v>
      </c>
      <c r="R29" s="26">
        <f t="shared" si="0"/>
        <v>0</v>
      </c>
      <c r="S29" s="26">
        <f t="shared" si="1"/>
        <v>0</v>
      </c>
    </row>
    <row r="30" spans="1:19" ht="25" customHeight="1" x14ac:dyDescent="0.5">
      <c r="A30" s="131" t="s">
        <v>31</v>
      </c>
      <c r="B30" s="131"/>
      <c r="C30" s="131"/>
      <c r="D30" s="131"/>
      <c r="E30" s="131"/>
      <c r="F30" s="33">
        <f>SUMIF(F15:F29,"&lt;&gt;#N/A")</f>
        <v>0</v>
      </c>
      <c r="G30" s="33">
        <f>SUMIF(G15:G29,"&lt;&gt;#N/A")</f>
        <v>0</v>
      </c>
      <c r="H30" s="33">
        <f>SUMIF(H15:H29,"&lt;&gt;#N/A")</f>
        <v>0</v>
      </c>
      <c r="Q30" s="26" t="s">
        <v>153</v>
      </c>
      <c r="R30" s="26">
        <f t="shared" si="0"/>
        <v>0</v>
      </c>
      <c r="S30" s="26">
        <f t="shared" si="1"/>
        <v>0</v>
      </c>
    </row>
    <row r="31" spans="1:19" ht="25" customHeight="1" x14ac:dyDescent="0.5">
      <c r="Q31" s="26" t="s">
        <v>157</v>
      </c>
      <c r="R31" s="26">
        <f t="shared" si="0"/>
        <v>0</v>
      </c>
      <c r="S31" s="26">
        <f t="shared" si="1"/>
        <v>0</v>
      </c>
    </row>
    <row r="32" spans="1:19" ht="25" customHeight="1" x14ac:dyDescent="0.5">
      <c r="A32" s="30" t="s">
        <v>32</v>
      </c>
      <c r="B32" s="30"/>
      <c r="Q32" s="26" t="s">
        <v>161</v>
      </c>
      <c r="R32" s="26">
        <f t="shared" si="0"/>
        <v>0</v>
      </c>
      <c r="S32" s="26">
        <f t="shared" si="1"/>
        <v>0</v>
      </c>
    </row>
    <row r="33" spans="1:19" ht="43" customHeight="1" x14ac:dyDescent="0.5">
      <c r="A33" s="34" t="s">
        <v>33</v>
      </c>
      <c r="B33" s="35" t="s">
        <v>37</v>
      </c>
      <c r="C33" s="35" t="s">
        <v>38</v>
      </c>
      <c r="D33" s="34" t="s">
        <v>39</v>
      </c>
      <c r="Q33" s="26" t="s">
        <v>123</v>
      </c>
      <c r="R33" s="26">
        <f t="shared" si="0"/>
        <v>0</v>
      </c>
      <c r="S33" s="26">
        <f t="shared" si="1"/>
        <v>0</v>
      </c>
    </row>
    <row r="34" spans="1:19" ht="25" customHeight="1" x14ac:dyDescent="0.5">
      <c r="A34" s="36">
        <f>COUNTA(C15:C29)</f>
        <v>0</v>
      </c>
      <c r="B34" s="36">
        <f>COUNTA(A15:A29)</f>
        <v>0</v>
      </c>
      <c r="C34" s="37">
        <f>F30</f>
        <v>0</v>
      </c>
      <c r="D34" s="37">
        <f>H30</f>
        <v>0</v>
      </c>
      <c r="Q34" s="26" t="s">
        <v>128</v>
      </c>
      <c r="R34" s="26">
        <f t="shared" si="0"/>
        <v>0</v>
      </c>
      <c r="S34" s="26">
        <f t="shared" si="1"/>
        <v>0</v>
      </c>
    </row>
    <row r="35" spans="1:19" ht="25" customHeight="1" x14ac:dyDescent="0.5">
      <c r="Q35" s="26" t="s">
        <v>133</v>
      </c>
      <c r="R35" s="26">
        <f t="shared" si="0"/>
        <v>0</v>
      </c>
      <c r="S35" s="26">
        <f t="shared" si="1"/>
        <v>0</v>
      </c>
    </row>
    <row r="36" spans="1:19" ht="25" customHeight="1" x14ac:dyDescent="0.5">
      <c r="Q36" s="26" t="s">
        <v>138</v>
      </c>
      <c r="R36" s="26">
        <f t="shared" si="0"/>
        <v>0</v>
      </c>
      <c r="S36" s="26">
        <f t="shared" si="1"/>
        <v>0</v>
      </c>
    </row>
    <row r="37" spans="1:19" ht="25" customHeight="1" x14ac:dyDescent="0.5">
      <c r="Q37" s="26" t="s">
        <v>142</v>
      </c>
      <c r="R37" s="26">
        <f t="shared" si="0"/>
        <v>0</v>
      </c>
      <c r="S37" s="26">
        <f t="shared" si="1"/>
        <v>0</v>
      </c>
    </row>
    <row r="38" spans="1:19" ht="25" customHeight="1" x14ac:dyDescent="0.5">
      <c r="Q38" s="26" t="s">
        <v>146</v>
      </c>
      <c r="R38" s="26">
        <f t="shared" si="0"/>
        <v>0</v>
      </c>
      <c r="S38" s="26">
        <f t="shared" si="1"/>
        <v>0</v>
      </c>
    </row>
    <row r="39" spans="1:19" ht="25" customHeight="1" x14ac:dyDescent="0.5">
      <c r="Q39" s="26" t="s">
        <v>150</v>
      </c>
      <c r="R39" s="26">
        <f t="shared" si="0"/>
        <v>0</v>
      </c>
      <c r="S39" s="26">
        <f t="shared" si="1"/>
        <v>0</v>
      </c>
    </row>
    <row r="40" spans="1:19" ht="25" customHeight="1" x14ac:dyDescent="0.5">
      <c r="Q40" s="26" t="s">
        <v>154</v>
      </c>
      <c r="R40" s="26">
        <f t="shared" si="0"/>
        <v>0</v>
      </c>
      <c r="S40" s="26">
        <f t="shared" si="1"/>
        <v>0</v>
      </c>
    </row>
    <row r="41" spans="1:19" ht="25" customHeight="1" x14ac:dyDescent="0.5">
      <c r="Q41" s="26" t="s">
        <v>158</v>
      </c>
      <c r="R41" s="26">
        <f t="shared" si="0"/>
        <v>0</v>
      </c>
      <c r="S41" s="26">
        <f t="shared" si="1"/>
        <v>0</v>
      </c>
    </row>
    <row r="42" spans="1:19" ht="14" x14ac:dyDescent="0.5">
      <c r="Q42" s="26" t="s">
        <v>162</v>
      </c>
      <c r="R42" s="26">
        <f t="shared" si="0"/>
        <v>0</v>
      </c>
      <c r="S42" s="26">
        <f t="shared" si="1"/>
        <v>0</v>
      </c>
    </row>
    <row r="43" spans="1:19" ht="25" customHeight="1" x14ac:dyDescent="0.5">
      <c r="Q43" s="26" t="s">
        <v>124</v>
      </c>
      <c r="R43" s="26">
        <f t="shared" si="0"/>
        <v>0</v>
      </c>
      <c r="S43" s="26">
        <f t="shared" si="1"/>
        <v>0</v>
      </c>
    </row>
    <row r="44" spans="1:19" ht="29.95" customHeight="1" x14ac:dyDescent="0.5">
      <c r="Q44" s="26" t="s">
        <v>129</v>
      </c>
      <c r="R44" s="26">
        <f t="shared" si="0"/>
        <v>0</v>
      </c>
      <c r="S44" s="26">
        <f t="shared" si="1"/>
        <v>0</v>
      </c>
    </row>
    <row r="45" spans="1:19" ht="20.05" customHeight="1" x14ac:dyDescent="0.5">
      <c r="Q45" s="26" t="s">
        <v>134</v>
      </c>
      <c r="R45" s="26">
        <f t="shared" si="0"/>
        <v>0</v>
      </c>
      <c r="S45" s="26">
        <f t="shared" si="1"/>
        <v>0</v>
      </c>
    </row>
    <row r="46" spans="1:19" ht="20.05" customHeight="1" x14ac:dyDescent="0.5">
      <c r="R46" s="25">
        <f>SUM(R3:R45)</f>
        <v>0</v>
      </c>
      <c r="S46" s="25">
        <f>SUM(S3:S45)</f>
        <v>0</v>
      </c>
    </row>
    <row r="47" spans="1:19" ht="20.05" customHeight="1" x14ac:dyDescent="0.5"/>
    <row r="48" spans="1:19" ht="20.05" customHeight="1" x14ac:dyDescent="0.5"/>
    <row r="49" ht="20.05" customHeight="1" x14ac:dyDescent="0.5"/>
    <row r="50" ht="20.05" customHeight="1" x14ac:dyDescent="0.5"/>
  </sheetData>
  <mergeCells count="8">
    <mergeCell ref="F1:H1"/>
    <mergeCell ref="B11:H11"/>
    <mergeCell ref="A30:E30"/>
    <mergeCell ref="A4:H4"/>
    <mergeCell ref="B7:H7"/>
    <mergeCell ref="B8:H8"/>
    <mergeCell ref="B9:H9"/>
    <mergeCell ref="B10:H10"/>
  </mergeCells>
  <phoneticPr fontId="3"/>
  <printOptions horizontalCentered="1"/>
  <pageMargins left="0.70866141732283472" right="0.70866141732283472" top="0.74803149606299213" bottom="0.74803149606299213" header="0.31496062992125984" footer="0.31496062992125984"/>
  <pageSetup paperSize="9" scale="62" orientation="portrait" horizontalDpi="0" verticalDpi="0"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FE2FCF4F-1C36-4CF5-A29B-995EE46E16E7}">
          <x14:formula1>
            <xm:f>対象地域一覧!$A$2:$A$144</xm:f>
          </x14:formula1>
          <xm:sqref>C15:C29</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BE5E4F-AAFF-469F-80BE-2FE4DA30C883}">
  <sheetPr>
    <tabColor rgb="FFFF0000"/>
  </sheetPr>
  <dimension ref="A1:M20"/>
  <sheetViews>
    <sheetView view="pageBreakPreview" zoomScale="85" zoomScaleNormal="100" zoomScaleSheetLayoutView="85" workbookViewId="0">
      <selection activeCell="B4" sqref="B4:M4"/>
    </sheetView>
  </sheetViews>
  <sheetFormatPr defaultRowHeight="11.85" x14ac:dyDescent="0.5"/>
  <cols>
    <col min="1" max="1" width="20.08984375" style="8" bestFit="1" customWidth="1"/>
    <col min="2" max="4" width="7.08984375" style="8" bestFit="1" customWidth="1"/>
    <col min="5" max="5" width="8" style="8" bestFit="1" customWidth="1"/>
    <col min="6" max="6" width="8.1796875" style="8" bestFit="1" customWidth="1"/>
    <col min="7" max="7" width="8" style="8" bestFit="1" customWidth="1"/>
    <col min="8" max="8" width="8.1796875" style="8" bestFit="1" customWidth="1"/>
    <col min="9" max="13" width="8.36328125" style="8" bestFit="1" customWidth="1"/>
    <col min="14" max="16384" width="8.7265625" style="8"/>
  </cols>
  <sheetData>
    <row r="1" spans="1:13" ht="20.05" customHeight="1" x14ac:dyDescent="0.5">
      <c r="A1" s="8" t="s">
        <v>102</v>
      </c>
    </row>
    <row r="2" spans="1:13" ht="20.05" customHeight="1" x14ac:dyDescent="0.5">
      <c r="A2" s="8" t="s">
        <v>103</v>
      </c>
    </row>
    <row r="3" spans="1:13" ht="20.05" customHeight="1" x14ac:dyDescent="0.5"/>
    <row r="4" spans="1:13" ht="20.05" customHeight="1" x14ac:dyDescent="0.5">
      <c r="A4" s="9" t="s">
        <v>104</v>
      </c>
      <c r="B4" s="132" t="str">
        <f>IF(基本情報入力シート!V7="","",基本情報入力シート!V7)</f>
        <v/>
      </c>
      <c r="C4" s="132"/>
      <c r="D4" s="132"/>
      <c r="E4" s="132"/>
      <c r="F4" s="132"/>
      <c r="G4" s="132"/>
      <c r="H4" s="132"/>
      <c r="I4" s="132"/>
      <c r="J4" s="132"/>
      <c r="K4" s="132"/>
      <c r="L4" s="132"/>
      <c r="M4" s="132"/>
    </row>
    <row r="5" spans="1:13" ht="20.05" customHeight="1" x14ac:dyDescent="0.5">
      <c r="A5" s="9" t="s">
        <v>18</v>
      </c>
      <c r="B5" s="132" t="str">
        <f>IF(基本情報入力シート!V18="","",基本情報入力シート!V18)</f>
        <v/>
      </c>
      <c r="C5" s="132"/>
      <c r="D5" s="132"/>
      <c r="E5" s="132"/>
      <c r="F5" s="132"/>
      <c r="G5" s="132"/>
      <c r="H5" s="132"/>
      <c r="I5" s="132"/>
      <c r="J5" s="132"/>
      <c r="K5" s="132"/>
      <c r="L5" s="132"/>
      <c r="M5" s="132"/>
    </row>
    <row r="6" spans="1:13" ht="20.05" customHeight="1" x14ac:dyDescent="0.5">
      <c r="A6" s="9" t="s">
        <v>19</v>
      </c>
      <c r="B6" s="132" t="str">
        <f>IF(基本情報入力シート!V19="","",基本情報入力シート!V19)</f>
        <v/>
      </c>
      <c r="C6" s="132"/>
      <c r="D6" s="132"/>
      <c r="E6" s="132"/>
      <c r="F6" s="132"/>
      <c r="G6" s="132"/>
      <c r="H6" s="132"/>
      <c r="I6" s="132"/>
      <c r="J6" s="132"/>
      <c r="K6" s="132"/>
      <c r="L6" s="132"/>
      <c r="M6" s="132"/>
    </row>
    <row r="7" spans="1:13" ht="20.05" customHeight="1" x14ac:dyDescent="0.5">
      <c r="A7" s="9" t="s">
        <v>20</v>
      </c>
      <c r="B7" s="132" t="str">
        <f>IF(基本情報入力シート!V20="","",基本情報入力シート!V20)</f>
        <v>訪問リハビリテーション</v>
      </c>
      <c r="C7" s="132"/>
      <c r="D7" s="132"/>
      <c r="E7" s="132"/>
      <c r="F7" s="132"/>
      <c r="G7" s="132"/>
      <c r="H7" s="132"/>
      <c r="I7" s="132"/>
      <c r="J7" s="132"/>
      <c r="K7" s="132"/>
      <c r="L7" s="132"/>
      <c r="M7" s="132"/>
    </row>
    <row r="8" spans="1:13" ht="20.05" customHeight="1" x14ac:dyDescent="0.5">
      <c r="A8" s="9" t="s">
        <v>79</v>
      </c>
      <c r="B8" s="133" t="str">
        <f>IF(基本情報入力シート!V21="","",基本情報入力シート!V21)</f>
        <v>別表第1の1　区分1　移動に片道20分以上の時間を要するサービス（特別地域加算対象地域内に居住する利用者を対象に行う場合）</v>
      </c>
      <c r="C8" s="133"/>
      <c r="D8" s="133"/>
      <c r="E8" s="133"/>
      <c r="F8" s="133"/>
      <c r="G8" s="133"/>
      <c r="H8" s="133"/>
      <c r="I8" s="133"/>
      <c r="J8" s="133"/>
      <c r="K8" s="133"/>
      <c r="L8" s="133"/>
      <c r="M8" s="133"/>
    </row>
    <row r="9" spans="1:13" ht="20.05" customHeight="1" x14ac:dyDescent="0.5"/>
    <row r="10" spans="1:13" ht="20.05" customHeight="1" x14ac:dyDescent="0.5">
      <c r="A10" s="8" t="s">
        <v>105</v>
      </c>
    </row>
    <row r="11" spans="1:13" ht="20.05" customHeight="1" x14ac:dyDescent="0.5">
      <c r="A11" s="9"/>
      <c r="B11" s="7" t="s">
        <v>62</v>
      </c>
      <c r="C11" s="7" t="s">
        <v>63</v>
      </c>
      <c r="D11" s="7" t="s">
        <v>64</v>
      </c>
      <c r="E11" s="7" t="s">
        <v>65</v>
      </c>
      <c r="F11" s="7" t="s">
        <v>66</v>
      </c>
      <c r="G11" s="7" t="s">
        <v>67</v>
      </c>
      <c r="H11" s="7" t="s">
        <v>68</v>
      </c>
      <c r="I11" s="7" t="s">
        <v>69</v>
      </c>
      <c r="J11" s="7" t="s">
        <v>70</v>
      </c>
      <c r="K11" s="7" t="s">
        <v>71</v>
      </c>
      <c r="L11" s="7" t="s">
        <v>72</v>
      </c>
      <c r="M11" s="7" t="s">
        <v>73</v>
      </c>
    </row>
    <row r="12" spans="1:13" ht="20.05" customHeight="1" x14ac:dyDescent="0.5">
      <c r="A12" s="9" t="s">
        <v>106</v>
      </c>
      <c r="B12" s="10">
        <f>'(附表2)実施状況報告（４月）'!$D$34</f>
        <v>0</v>
      </c>
      <c r="C12" s="10">
        <f>'(附表2)実施状況報告（５月）'!$D$34</f>
        <v>0</v>
      </c>
      <c r="D12" s="10">
        <f>'(附表2)実施状況報告（６月）'!$D$34</f>
        <v>0</v>
      </c>
      <c r="E12" s="10">
        <f>'(附表2)実施状況報告（７月）'!$D$34</f>
        <v>0</v>
      </c>
      <c r="F12" s="10">
        <f>'(附表2)実施状況報告（８月）'!$D$34</f>
        <v>0</v>
      </c>
      <c r="G12" s="10">
        <f>'(附表2)実施状況報告（９月）'!$D$34</f>
        <v>0</v>
      </c>
      <c r="H12" s="10">
        <f>'(附表2)実施状況報告（１０月）'!$D$34</f>
        <v>0</v>
      </c>
      <c r="I12" s="10">
        <f>'(附表2)実施状況報告（１１月）'!$D$34</f>
        <v>0</v>
      </c>
      <c r="J12" s="10">
        <f>'(附表2)実施状況報告（１２月）'!$D$34</f>
        <v>0</v>
      </c>
      <c r="K12" s="10">
        <f>'(附表2)実施状況報告（１月）'!$D$34</f>
        <v>0</v>
      </c>
      <c r="L12" s="10">
        <f>'(附表2)実施状況報告（２月）'!$D$34</f>
        <v>0</v>
      </c>
      <c r="M12" s="10">
        <f>'(附表2)実施状況報告（３月）'!$D$34</f>
        <v>0</v>
      </c>
    </row>
    <row r="13" spans="1:13" ht="20.05" customHeight="1" x14ac:dyDescent="0.5">
      <c r="A13" s="9" t="s">
        <v>74</v>
      </c>
      <c r="B13" s="10">
        <f>B12</f>
        <v>0</v>
      </c>
      <c r="C13" s="10">
        <f>SUM(B12:C12)</f>
        <v>0</v>
      </c>
      <c r="D13" s="10">
        <f>SUM(B12:D12)</f>
        <v>0</v>
      </c>
      <c r="E13" s="10">
        <f>SUM(B12:E12)</f>
        <v>0</v>
      </c>
      <c r="F13" s="10">
        <f>SUM(B12:F12)</f>
        <v>0</v>
      </c>
      <c r="G13" s="10">
        <f>SUM(B12:G12)</f>
        <v>0</v>
      </c>
      <c r="H13" s="10">
        <f>SUM(B12:H12)</f>
        <v>0</v>
      </c>
      <c r="I13" s="10">
        <f>SUM(B12:I12)</f>
        <v>0</v>
      </c>
      <c r="J13" s="10">
        <f>SUM(B12:J12)</f>
        <v>0</v>
      </c>
      <c r="K13" s="10">
        <f>SUM(B12:K12)</f>
        <v>0</v>
      </c>
      <c r="L13" s="10">
        <f>SUM(B12:L12)</f>
        <v>0</v>
      </c>
      <c r="M13" s="10">
        <f>SUM(B12:M12)</f>
        <v>0</v>
      </c>
    </row>
    <row r="14" spans="1:13" ht="20.05" customHeight="1" x14ac:dyDescent="0.5">
      <c r="A14" s="9" t="s">
        <v>75</v>
      </c>
      <c r="B14" s="11" t="str">
        <f>IF(B13&gt;465000,"×","〇")</f>
        <v>〇</v>
      </c>
      <c r="C14" s="11" t="str">
        <f t="shared" ref="C14:M14" si="0">IF(C13&gt;465000,"×","〇")</f>
        <v>〇</v>
      </c>
      <c r="D14" s="11" t="str">
        <f t="shared" si="0"/>
        <v>〇</v>
      </c>
      <c r="E14" s="11" t="str">
        <f t="shared" si="0"/>
        <v>〇</v>
      </c>
      <c r="F14" s="11" t="str">
        <f t="shared" si="0"/>
        <v>〇</v>
      </c>
      <c r="G14" s="11" t="str">
        <f t="shared" si="0"/>
        <v>〇</v>
      </c>
      <c r="H14" s="11" t="str">
        <f t="shared" si="0"/>
        <v>〇</v>
      </c>
      <c r="I14" s="11" t="str">
        <f t="shared" si="0"/>
        <v>〇</v>
      </c>
      <c r="J14" s="11" t="str">
        <f t="shared" si="0"/>
        <v>〇</v>
      </c>
      <c r="K14" s="11" t="str">
        <f t="shared" si="0"/>
        <v>〇</v>
      </c>
      <c r="L14" s="11" t="str">
        <f t="shared" si="0"/>
        <v>〇</v>
      </c>
      <c r="M14" s="11" t="str">
        <f t="shared" si="0"/>
        <v>〇</v>
      </c>
    </row>
    <row r="15" spans="1:13" ht="20.05" customHeight="1" x14ac:dyDescent="0.5"/>
    <row r="16" spans="1:13" ht="20.05" customHeight="1" x14ac:dyDescent="0.5"/>
    <row r="17" s="8" customFormat="1" ht="20.05" customHeight="1" x14ac:dyDescent="0.5"/>
    <row r="18" s="8" customFormat="1" x14ac:dyDescent="0.5"/>
    <row r="19" s="8" customFormat="1" x14ac:dyDescent="0.5"/>
    <row r="20" s="8" customFormat="1" x14ac:dyDescent="0.5"/>
  </sheetData>
  <sheetProtection algorithmName="SHA-512" hashValue="zujBfTzJeNPxIeUwkmF7MIoZUpeD4iLPrgtJ+iX/urQpSYNfO/Dg4oFUPmk1JCiepnP/HZn/psUUJ2lpMLlT4A==" saltValue="LnE9ryoD06OdUuHeUpP9GA==" spinCount="100000" sheet="1" objects="1" scenarios="1"/>
  <mergeCells count="5">
    <mergeCell ref="B4:M4"/>
    <mergeCell ref="B5:M5"/>
    <mergeCell ref="B6:M6"/>
    <mergeCell ref="B7:M7"/>
    <mergeCell ref="B8:M8"/>
  </mergeCells>
  <phoneticPr fontId="3"/>
  <conditionalFormatting sqref="B11:B14 C12:M12 C14:M14">
    <cfRule type="expression" dxfId="11" priority="12">
      <formula>B$14="×"</formula>
    </cfRule>
  </conditionalFormatting>
  <conditionalFormatting sqref="C11:M11 C13:M13">
    <cfRule type="expression" dxfId="10" priority="3">
      <formula>$C$14="×"</formula>
    </cfRule>
  </conditionalFormatting>
  <conditionalFormatting sqref="D11:M11 D13:M13">
    <cfRule type="expression" dxfId="9" priority="2">
      <formula>$D$14="×"</formula>
    </cfRule>
  </conditionalFormatting>
  <conditionalFormatting sqref="E11:M11 E13:M13">
    <cfRule type="expression" dxfId="8" priority="1">
      <formula>$E$14="×"</formula>
    </cfRule>
  </conditionalFormatting>
  <conditionalFormatting sqref="F11 F13">
    <cfRule type="expression" dxfId="7" priority="11">
      <formula>$F$14="×"</formula>
    </cfRule>
  </conditionalFormatting>
  <conditionalFormatting sqref="G11 G13">
    <cfRule type="expression" dxfId="6" priority="10">
      <formula>$G$14="×"</formula>
    </cfRule>
  </conditionalFormatting>
  <conditionalFormatting sqref="H11 H13">
    <cfRule type="expression" dxfId="5" priority="9">
      <formula>$H$14="×"</formula>
    </cfRule>
  </conditionalFormatting>
  <conditionalFormatting sqref="I11 I13">
    <cfRule type="expression" dxfId="4" priority="8">
      <formula>$I$14="×"</formula>
    </cfRule>
  </conditionalFormatting>
  <conditionalFormatting sqref="J11 J13">
    <cfRule type="expression" dxfId="3" priority="7">
      <formula>$J$14="×"</formula>
    </cfRule>
  </conditionalFormatting>
  <conditionalFormatting sqref="K11 K13">
    <cfRule type="expression" dxfId="2" priority="6">
      <formula>$K$14="×"</formula>
    </cfRule>
  </conditionalFormatting>
  <conditionalFormatting sqref="L11 L13">
    <cfRule type="expression" dxfId="1" priority="4">
      <formula>$L$14="×"</formula>
    </cfRule>
  </conditionalFormatting>
  <conditionalFormatting sqref="M11 M13">
    <cfRule type="expression" dxfId="0" priority="5">
      <formula>$M$14="×"</formula>
    </cfRule>
  </conditionalFormatting>
  <pageMargins left="0.7" right="0.7" top="0.75" bottom="0.75" header="0.3" footer="0.3"/>
  <pageSetup paperSize="9" orientation="landscape" horizontalDpi="0" verticalDpi="0" copies="5"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4B1E76-10C3-4864-B051-23ABFBE142E4}">
  <sheetPr>
    <tabColor theme="9" tint="0.59999389629810485"/>
  </sheetPr>
  <dimension ref="A1:EC28"/>
  <sheetViews>
    <sheetView view="pageBreakPreview" topLeftCell="A2" zoomScaleNormal="100" zoomScaleSheetLayoutView="100" workbookViewId="0">
      <selection activeCell="DQ9" sqref="DQ9:DV9"/>
    </sheetView>
  </sheetViews>
  <sheetFormatPr defaultColWidth="8.1796875" defaultRowHeight="11.85" x14ac:dyDescent="0.5"/>
  <cols>
    <col min="1" max="143" width="1.08984375" style="3" customWidth="1"/>
    <col min="144" max="16384" width="8.1796875" style="3"/>
  </cols>
  <sheetData>
    <row r="1" spans="1:128" x14ac:dyDescent="0.5">
      <c r="A1" s="13" t="s">
        <v>111</v>
      </c>
    </row>
    <row r="2" spans="1:128" ht="14.25" customHeight="1" x14ac:dyDescent="0.5"/>
    <row r="3" spans="1:128" ht="14.25" customHeight="1" x14ac:dyDescent="0.5">
      <c r="B3" s="121" t="s">
        <v>112</v>
      </c>
      <c r="C3" s="121"/>
      <c r="D3" s="121"/>
      <c r="E3" s="121"/>
      <c r="F3" s="121"/>
      <c r="G3" s="121"/>
      <c r="H3" s="121"/>
      <c r="I3" s="121"/>
      <c r="J3" s="121"/>
      <c r="K3" s="121"/>
      <c r="L3" s="121"/>
      <c r="M3" s="121"/>
      <c r="N3" s="121"/>
      <c r="O3" s="121"/>
      <c r="P3" s="121"/>
      <c r="Q3" s="121"/>
      <c r="R3" s="121"/>
      <c r="S3" s="121"/>
      <c r="T3" s="121"/>
      <c r="U3" s="121"/>
      <c r="V3" s="121"/>
      <c r="W3" s="121"/>
      <c r="X3" s="121"/>
      <c r="Y3" s="121"/>
      <c r="Z3" s="121"/>
      <c r="AA3" s="121"/>
      <c r="AB3" s="121"/>
      <c r="AC3" s="121"/>
      <c r="AD3" s="121"/>
      <c r="AE3" s="121"/>
      <c r="AF3" s="121"/>
      <c r="AG3" s="121"/>
      <c r="AH3" s="121"/>
      <c r="AI3" s="121"/>
      <c r="AJ3" s="121"/>
      <c r="AK3" s="121"/>
      <c r="AL3" s="121"/>
      <c r="AM3" s="121"/>
      <c r="AN3" s="121"/>
      <c r="AO3" s="121"/>
      <c r="AP3" s="121"/>
      <c r="AQ3" s="121"/>
      <c r="AR3" s="121"/>
      <c r="AS3" s="121"/>
      <c r="AT3" s="121"/>
      <c r="AU3" s="121"/>
      <c r="AV3" s="121"/>
      <c r="AW3" s="121"/>
      <c r="AX3" s="121"/>
      <c r="AY3" s="121"/>
      <c r="AZ3" s="121"/>
      <c r="BA3" s="121"/>
      <c r="BB3" s="121"/>
      <c r="BC3" s="121"/>
      <c r="BD3" s="121"/>
      <c r="BE3" s="121"/>
      <c r="BF3" s="121"/>
      <c r="BG3" s="121"/>
      <c r="BH3" s="121"/>
      <c r="BI3" s="121"/>
      <c r="BJ3" s="121"/>
      <c r="BK3" s="121"/>
      <c r="BL3" s="121"/>
      <c r="BM3" s="121"/>
      <c r="BN3" s="121"/>
      <c r="BO3" s="121"/>
      <c r="BP3" s="121"/>
      <c r="BQ3" s="121"/>
      <c r="BR3" s="121"/>
      <c r="BS3" s="121"/>
      <c r="BT3" s="121"/>
      <c r="BU3" s="121"/>
      <c r="BV3" s="121"/>
      <c r="BW3" s="121"/>
      <c r="BX3" s="121"/>
      <c r="BY3" s="121"/>
      <c r="BZ3" s="121"/>
      <c r="CA3" s="121"/>
      <c r="CB3" s="121"/>
      <c r="CC3" s="121"/>
      <c r="CD3" s="121"/>
      <c r="CE3" s="121"/>
      <c r="CF3" s="121"/>
      <c r="CG3" s="121"/>
      <c r="CH3" s="121"/>
      <c r="CI3" s="121"/>
      <c r="CJ3" s="121"/>
      <c r="CK3" s="121"/>
      <c r="CL3" s="121"/>
      <c r="CM3" s="121"/>
      <c r="CN3" s="121"/>
      <c r="CO3" s="121"/>
      <c r="CP3" s="121"/>
      <c r="CQ3" s="121"/>
      <c r="CR3" s="121"/>
      <c r="CS3" s="121"/>
      <c r="CT3" s="121"/>
      <c r="CU3" s="121"/>
      <c r="CV3" s="121"/>
      <c r="CW3" s="121"/>
      <c r="CX3" s="121"/>
      <c r="CY3" s="121"/>
      <c r="CZ3" s="121"/>
      <c r="DA3" s="121"/>
      <c r="DB3" s="121"/>
      <c r="DC3" s="121"/>
      <c r="DD3" s="121"/>
      <c r="DE3" s="121"/>
      <c r="DF3" s="121"/>
      <c r="DG3" s="121"/>
      <c r="DH3" s="121"/>
      <c r="DI3" s="121"/>
      <c r="DJ3" s="121"/>
      <c r="DK3" s="121"/>
      <c r="DL3" s="121"/>
      <c r="DM3" s="121"/>
      <c r="DN3" s="121"/>
      <c r="DO3" s="121"/>
      <c r="DP3" s="121"/>
      <c r="DQ3" s="121"/>
      <c r="DR3" s="121"/>
      <c r="DS3" s="121"/>
      <c r="DT3" s="121"/>
      <c r="DU3" s="121"/>
      <c r="DV3" s="121"/>
      <c r="DW3" s="121"/>
      <c r="DX3" s="121"/>
    </row>
    <row r="4" spans="1:128" ht="14.25" customHeight="1" x14ac:dyDescent="0.5"/>
    <row r="5" spans="1:128" ht="16.149999999999999" customHeight="1" x14ac:dyDescent="0.5">
      <c r="CR5" s="110" t="s">
        <v>53</v>
      </c>
      <c r="CS5" s="110"/>
      <c r="CT5" s="110"/>
      <c r="CU5" s="110"/>
      <c r="CV5" s="110"/>
      <c r="CW5" s="110"/>
      <c r="CX5" s="110"/>
      <c r="CY5" s="111" t="str">
        <f>IF(基本情報入力シート!V7="","",基本情報入力シート!V7)</f>
        <v/>
      </c>
      <c r="CZ5" s="111"/>
      <c r="DA5" s="111"/>
      <c r="DB5" s="111"/>
      <c r="DC5" s="111"/>
      <c r="DD5" s="111"/>
      <c r="DE5" s="111"/>
      <c r="DF5" s="111"/>
      <c r="DG5" s="111"/>
      <c r="DH5" s="111"/>
      <c r="DI5" s="111"/>
      <c r="DJ5" s="111"/>
      <c r="DK5" s="111"/>
      <c r="DL5" s="111"/>
      <c r="DM5" s="111"/>
      <c r="DN5" s="111"/>
      <c r="DO5" s="111"/>
      <c r="DP5" s="111"/>
      <c r="DQ5" s="111"/>
      <c r="DR5" s="111"/>
      <c r="DS5" s="111"/>
      <c r="DT5" s="111"/>
      <c r="DU5" s="111"/>
      <c r="DV5" s="111"/>
    </row>
    <row r="6" spans="1:128" ht="7" customHeight="1" x14ac:dyDescent="0.5">
      <c r="DD6" s="5"/>
      <c r="DE6" s="5"/>
      <c r="DF6" s="5"/>
      <c r="DG6" s="5"/>
      <c r="DH6" s="5"/>
      <c r="DI6" s="5"/>
      <c r="DJ6" s="5"/>
      <c r="DK6" s="5"/>
      <c r="DL6" s="5"/>
    </row>
    <row r="7" spans="1:128" ht="29.95" customHeight="1" x14ac:dyDescent="0.5">
      <c r="B7" s="125" t="s">
        <v>18</v>
      </c>
      <c r="C7" s="125"/>
      <c r="D7" s="125"/>
      <c r="E7" s="125"/>
      <c r="F7" s="125"/>
      <c r="G7" s="125"/>
      <c r="H7" s="125"/>
      <c r="I7" s="125"/>
      <c r="J7" s="125"/>
      <c r="K7" s="125"/>
      <c r="L7" s="125"/>
      <c r="M7" s="125"/>
      <c r="N7" s="125"/>
      <c r="O7" s="125" t="s">
        <v>20</v>
      </c>
      <c r="P7" s="125"/>
      <c r="Q7" s="125"/>
      <c r="R7" s="125"/>
      <c r="S7" s="125"/>
      <c r="T7" s="125"/>
      <c r="U7" s="125"/>
      <c r="V7" s="125"/>
      <c r="W7" s="125"/>
      <c r="X7" s="125"/>
      <c r="Y7" s="125"/>
      <c r="Z7" s="125"/>
      <c r="AA7" s="125"/>
      <c r="AB7" s="173" t="s">
        <v>79</v>
      </c>
      <c r="AC7" s="174"/>
      <c r="AD7" s="174"/>
      <c r="AE7" s="174"/>
      <c r="AF7" s="174"/>
      <c r="AG7" s="174"/>
      <c r="AH7" s="174"/>
      <c r="AI7" s="174"/>
      <c r="AJ7" s="174"/>
      <c r="AK7" s="174"/>
      <c r="AL7" s="174"/>
      <c r="AM7" s="174"/>
      <c r="AN7" s="174"/>
      <c r="AO7" s="174"/>
      <c r="AP7" s="174"/>
      <c r="AQ7" s="174"/>
      <c r="AR7" s="174"/>
      <c r="AS7" s="174"/>
      <c r="AT7" s="174"/>
      <c r="AU7" s="174"/>
      <c r="AV7" s="174"/>
      <c r="AW7" s="174"/>
      <c r="AX7" s="174"/>
      <c r="AY7" s="174"/>
      <c r="AZ7" s="174"/>
      <c r="BA7" s="174"/>
      <c r="BB7" s="174"/>
      <c r="BC7" s="174"/>
      <c r="BD7" s="174"/>
      <c r="BE7" s="174"/>
      <c r="BF7" s="174"/>
      <c r="BG7" s="174"/>
      <c r="BH7" s="174"/>
      <c r="BI7" s="174"/>
      <c r="BJ7" s="174"/>
      <c r="BK7" s="174"/>
      <c r="BL7" s="174"/>
      <c r="BM7" s="174"/>
      <c r="BN7" s="175"/>
      <c r="BO7" s="124" t="s">
        <v>54</v>
      </c>
      <c r="BP7" s="124"/>
      <c r="BQ7" s="124"/>
      <c r="BR7" s="124"/>
      <c r="BS7" s="124"/>
      <c r="BT7" s="124"/>
      <c r="BU7" s="124"/>
      <c r="BV7" s="124"/>
      <c r="BW7" s="124"/>
      <c r="BX7" s="124"/>
      <c r="BY7" s="124"/>
      <c r="BZ7" s="124"/>
      <c r="CA7" s="124" t="s">
        <v>34</v>
      </c>
      <c r="CB7" s="124"/>
      <c r="CC7" s="124"/>
      <c r="CD7" s="124"/>
      <c r="CE7" s="124"/>
      <c r="CF7" s="124"/>
      <c r="CG7" s="124"/>
      <c r="CH7" s="124"/>
      <c r="CI7" s="124"/>
      <c r="CJ7" s="124"/>
      <c r="CK7" s="124"/>
      <c r="CL7" s="124"/>
      <c r="CM7" s="125" t="s">
        <v>55</v>
      </c>
      <c r="CN7" s="125"/>
      <c r="CO7" s="125"/>
      <c r="CP7" s="125"/>
      <c r="CQ7" s="125"/>
      <c r="CR7" s="125"/>
      <c r="CS7" s="125"/>
      <c r="CT7" s="125"/>
      <c r="CU7" s="125"/>
      <c r="CV7" s="125"/>
      <c r="CW7" s="125"/>
      <c r="CX7" s="125"/>
      <c r="CY7" s="124" t="s">
        <v>113</v>
      </c>
      <c r="CZ7" s="124"/>
      <c r="DA7" s="124"/>
      <c r="DB7" s="124"/>
      <c r="DC7" s="124"/>
      <c r="DD7" s="124"/>
      <c r="DE7" s="124"/>
      <c r="DF7" s="124"/>
      <c r="DG7" s="124"/>
      <c r="DH7" s="124"/>
      <c r="DI7" s="124"/>
      <c r="DJ7" s="124"/>
      <c r="DK7" s="124" t="s">
        <v>114</v>
      </c>
      <c r="DL7" s="124"/>
      <c r="DM7" s="124"/>
      <c r="DN7" s="124"/>
      <c r="DO7" s="124"/>
      <c r="DP7" s="124"/>
      <c r="DQ7" s="124"/>
      <c r="DR7" s="124"/>
      <c r="DS7" s="124"/>
      <c r="DT7" s="124"/>
      <c r="DU7" s="124"/>
      <c r="DV7" s="124"/>
      <c r="DW7" s="15"/>
    </row>
    <row r="8" spans="1:128" ht="29.95" customHeight="1" x14ac:dyDescent="0.5">
      <c r="B8" s="125"/>
      <c r="C8" s="125"/>
      <c r="D8" s="125"/>
      <c r="E8" s="125"/>
      <c r="F8" s="125"/>
      <c r="G8" s="125"/>
      <c r="H8" s="125"/>
      <c r="I8" s="125"/>
      <c r="J8" s="125"/>
      <c r="K8" s="125"/>
      <c r="L8" s="125"/>
      <c r="M8" s="125"/>
      <c r="N8" s="125"/>
      <c r="O8" s="125"/>
      <c r="P8" s="125"/>
      <c r="Q8" s="125"/>
      <c r="R8" s="125"/>
      <c r="S8" s="125"/>
      <c r="T8" s="125"/>
      <c r="U8" s="125"/>
      <c r="V8" s="125"/>
      <c r="W8" s="125"/>
      <c r="X8" s="125"/>
      <c r="Y8" s="125"/>
      <c r="Z8" s="125"/>
      <c r="AA8" s="125"/>
      <c r="AB8" s="176"/>
      <c r="AC8" s="110"/>
      <c r="AD8" s="110"/>
      <c r="AE8" s="110"/>
      <c r="AF8" s="110"/>
      <c r="AG8" s="110"/>
      <c r="AH8" s="110"/>
      <c r="AI8" s="110"/>
      <c r="AJ8" s="110"/>
      <c r="AK8" s="110"/>
      <c r="AL8" s="110"/>
      <c r="AM8" s="110"/>
      <c r="AN8" s="110"/>
      <c r="AO8" s="110"/>
      <c r="AP8" s="110"/>
      <c r="AQ8" s="110"/>
      <c r="AR8" s="110"/>
      <c r="AS8" s="110"/>
      <c r="AT8" s="110"/>
      <c r="AU8" s="110"/>
      <c r="AV8" s="110"/>
      <c r="AW8" s="110"/>
      <c r="AX8" s="110"/>
      <c r="AY8" s="110"/>
      <c r="AZ8" s="110"/>
      <c r="BA8" s="110"/>
      <c r="BB8" s="110"/>
      <c r="BC8" s="110"/>
      <c r="BD8" s="110"/>
      <c r="BE8" s="110"/>
      <c r="BF8" s="110"/>
      <c r="BG8" s="110"/>
      <c r="BH8" s="110"/>
      <c r="BI8" s="110"/>
      <c r="BJ8" s="110"/>
      <c r="BK8" s="110"/>
      <c r="BL8" s="110"/>
      <c r="BM8" s="110"/>
      <c r="BN8" s="177"/>
      <c r="BO8" s="124" t="s">
        <v>115</v>
      </c>
      <c r="BP8" s="124"/>
      <c r="BQ8" s="124"/>
      <c r="BR8" s="124"/>
      <c r="BS8" s="124"/>
      <c r="BT8" s="124"/>
      <c r="BU8" s="124" t="s">
        <v>116</v>
      </c>
      <c r="BV8" s="124"/>
      <c r="BW8" s="124"/>
      <c r="BX8" s="124"/>
      <c r="BY8" s="124"/>
      <c r="BZ8" s="124"/>
      <c r="CA8" s="124" t="s">
        <v>115</v>
      </c>
      <c r="CB8" s="124"/>
      <c r="CC8" s="124"/>
      <c r="CD8" s="124"/>
      <c r="CE8" s="124"/>
      <c r="CF8" s="124"/>
      <c r="CG8" s="124" t="s">
        <v>116</v>
      </c>
      <c r="CH8" s="124"/>
      <c r="CI8" s="124"/>
      <c r="CJ8" s="124"/>
      <c r="CK8" s="124"/>
      <c r="CL8" s="124"/>
      <c r="CM8" s="124" t="s">
        <v>115</v>
      </c>
      <c r="CN8" s="124"/>
      <c r="CO8" s="124"/>
      <c r="CP8" s="124"/>
      <c r="CQ8" s="124"/>
      <c r="CR8" s="124"/>
      <c r="CS8" s="124" t="s">
        <v>116</v>
      </c>
      <c r="CT8" s="124"/>
      <c r="CU8" s="124"/>
      <c r="CV8" s="124"/>
      <c r="CW8" s="124"/>
      <c r="CX8" s="124"/>
      <c r="CY8" s="124" t="s">
        <v>115</v>
      </c>
      <c r="CZ8" s="124"/>
      <c r="DA8" s="124"/>
      <c r="DB8" s="124"/>
      <c r="DC8" s="124"/>
      <c r="DD8" s="124"/>
      <c r="DE8" s="124" t="s">
        <v>116</v>
      </c>
      <c r="DF8" s="124"/>
      <c r="DG8" s="124"/>
      <c r="DH8" s="124"/>
      <c r="DI8" s="124"/>
      <c r="DJ8" s="124"/>
      <c r="DK8" s="124" t="s">
        <v>115</v>
      </c>
      <c r="DL8" s="124"/>
      <c r="DM8" s="124"/>
      <c r="DN8" s="124"/>
      <c r="DO8" s="124"/>
      <c r="DP8" s="124"/>
      <c r="DQ8" s="124" t="s">
        <v>116</v>
      </c>
      <c r="DR8" s="124"/>
      <c r="DS8" s="124"/>
      <c r="DT8" s="124"/>
      <c r="DU8" s="124"/>
      <c r="DV8" s="124"/>
      <c r="DW8" s="16"/>
      <c r="DX8" s="17"/>
    </row>
    <row r="9" spans="1:128" ht="90" customHeight="1" x14ac:dyDescent="0.5">
      <c r="B9" s="129" t="str">
        <f>IF(基本情報入力シート!V18="","",基本情報入力シート!V18)</f>
        <v/>
      </c>
      <c r="C9" s="129"/>
      <c r="D9" s="129"/>
      <c r="E9" s="129"/>
      <c r="F9" s="129"/>
      <c r="G9" s="129"/>
      <c r="H9" s="129"/>
      <c r="I9" s="129"/>
      <c r="J9" s="129"/>
      <c r="K9" s="129"/>
      <c r="L9" s="129"/>
      <c r="M9" s="129"/>
      <c r="N9" s="129"/>
      <c r="O9" s="129" t="str">
        <f>IF(基本情報入力シート!V20="","",基本情報入力シート!V20)</f>
        <v>訪問リハビリテーション</v>
      </c>
      <c r="P9" s="129"/>
      <c r="Q9" s="129"/>
      <c r="R9" s="129"/>
      <c r="S9" s="129"/>
      <c r="T9" s="129"/>
      <c r="U9" s="129"/>
      <c r="V9" s="129"/>
      <c r="W9" s="129"/>
      <c r="X9" s="129"/>
      <c r="Y9" s="129"/>
      <c r="Z9" s="129"/>
      <c r="AA9" s="129"/>
      <c r="AB9" s="129" t="str">
        <f>IF(基本情報入力シート!V21="","",基本情報入力シート!V21)</f>
        <v>別表第1の1　区分1　移動に片道20分以上の時間を要するサービス（特別地域加算対象地域内に居住する利用者を対象に行う場合）</v>
      </c>
      <c r="AC9" s="129"/>
      <c r="AD9" s="129"/>
      <c r="AE9" s="129"/>
      <c r="AF9" s="129"/>
      <c r="AG9" s="129"/>
      <c r="AH9" s="129"/>
      <c r="AI9" s="129"/>
      <c r="AJ9" s="129"/>
      <c r="AK9" s="129"/>
      <c r="AL9" s="129"/>
      <c r="AM9" s="129"/>
      <c r="AN9" s="129"/>
      <c r="AO9" s="129"/>
      <c r="AP9" s="129"/>
      <c r="AQ9" s="129"/>
      <c r="AR9" s="129"/>
      <c r="AS9" s="129"/>
      <c r="AT9" s="129"/>
      <c r="AU9" s="129"/>
      <c r="AV9" s="129"/>
      <c r="AW9" s="129"/>
      <c r="AX9" s="129"/>
      <c r="AY9" s="129"/>
      <c r="AZ9" s="129"/>
      <c r="BA9" s="129"/>
      <c r="BB9" s="129"/>
      <c r="BC9" s="129"/>
      <c r="BD9" s="129"/>
      <c r="BE9" s="129"/>
      <c r="BF9" s="129"/>
      <c r="BG9" s="129"/>
      <c r="BH9" s="129"/>
      <c r="BI9" s="129"/>
      <c r="BJ9" s="129"/>
      <c r="BK9" s="129"/>
      <c r="BL9" s="129"/>
      <c r="BM9" s="129"/>
      <c r="BN9" s="129"/>
      <c r="BO9" s="170">
        <f>'(附表１－１)(附表１－２)補助金所要額調'!BI8</f>
        <v>0</v>
      </c>
      <c r="BP9" s="171"/>
      <c r="BQ9" s="171"/>
      <c r="BR9" s="171"/>
      <c r="BS9" s="171"/>
      <c r="BT9" s="172"/>
      <c r="BU9" s="130">
        <f>'(附表５－１)(附表５－２)年間実績報告'!BI8</f>
        <v>0</v>
      </c>
      <c r="BV9" s="130"/>
      <c r="BW9" s="130"/>
      <c r="BX9" s="130"/>
      <c r="BY9" s="130"/>
      <c r="BZ9" s="130"/>
      <c r="CA9" s="167">
        <f>'(附表１－１)(附表１－２)補助金所要額調'!BS8</f>
        <v>0</v>
      </c>
      <c r="CB9" s="168"/>
      <c r="CC9" s="168"/>
      <c r="CD9" s="168"/>
      <c r="CE9" s="168"/>
      <c r="CF9" s="169"/>
      <c r="CG9" s="167">
        <f>'(附表５－１)(附表５－２)年間実績報告'!BS8</f>
        <v>0</v>
      </c>
      <c r="CH9" s="168"/>
      <c r="CI9" s="168"/>
      <c r="CJ9" s="168"/>
      <c r="CK9" s="168"/>
      <c r="CL9" s="169"/>
      <c r="CM9" s="167">
        <f>'(附表１－１)(附表１－２)補助金所要額調'!CC8</f>
        <v>0</v>
      </c>
      <c r="CN9" s="168"/>
      <c r="CO9" s="168"/>
      <c r="CP9" s="168"/>
      <c r="CQ9" s="168"/>
      <c r="CR9" s="169"/>
      <c r="CS9" s="167">
        <f>'(附表５－１)(附表５－２)年間実績報告'!CC8</f>
        <v>0</v>
      </c>
      <c r="CT9" s="168"/>
      <c r="CU9" s="168"/>
      <c r="CV9" s="168"/>
      <c r="CW9" s="168"/>
      <c r="CX9" s="169"/>
      <c r="CY9" s="167">
        <f>'(附表１－１)(附表１－２)補助金所要額調'!CM8</f>
        <v>0</v>
      </c>
      <c r="CZ9" s="168"/>
      <c r="DA9" s="168"/>
      <c r="DB9" s="168"/>
      <c r="DC9" s="168"/>
      <c r="DD9" s="169"/>
      <c r="DE9" s="167">
        <f>'(附表５－１)(附表５－２)年間実績報告'!CM8</f>
        <v>0</v>
      </c>
      <c r="DF9" s="168"/>
      <c r="DG9" s="168"/>
      <c r="DH9" s="168"/>
      <c r="DI9" s="168"/>
      <c r="DJ9" s="169"/>
      <c r="DK9" s="167">
        <f>'(附表１－１)(附表１－２)補助金所要額調'!CW8</f>
        <v>0</v>
      </c>
      <c r="DL9" s="168"/>
      <c r="DM9" s="168"/>
      <c r="DN9" s="168"/>
      <c r="DO9" s="168"/>
      <c r="DP9" s="169"/>
      <c r="DQ9" s="130">
        <f>'(附表５－１)(附表５－２)年間実績報告'!CW8</f>
        <v>0</v>
      </c>
      <c r="DR9" s="130"/>
      <c r="DS9" s="130"/>
      <c r="DT9" s="130"/>
      <c r="DU9" s="130"/>
      <c r="DV9" s="130"/>
      <c r="DW9" s="18"/>
      <c r="DX9" s="19"/>
    </row>
    <row r="10" spans="1:128" ht="7" customHeight="1" x14ac:dyDescent="0.5"/>
    <row r="11" spans="1:128" ht="15.05" customHeight="1" x14ac:dyDescent="0.5">
      <c r="B11" s="3" t="s">
        <v>58</v>
      </c>
    </row>
    <row r="12" spans="1:128" ht="7" customHeight="1" x14ac:dyDescent="0.5"/>
    <row r="13" spans="1:128" ht="16.7" customHeight="1" x14ac:dyDescent="0.5">
      <c r="A13" s="13" t="s">
        <v>117</v>
      </c>
    </row>
    <row r="14" spans="1:128" ht="20.05" customHeight="1" x14ac:dyDescent="0.5">
      <c r="B14" s="6" t="s">
        <v>118</v>
      </c>
      <c r="BT14" s="110" t="s">
        <v>53</v>
      </c>
      <c r="BU14" s="110"/>
      <c r="BV14" s="110"/>
      <c r="BW14" s="110"/>
      <c r="BX14" s="110"/>
      <c r="BY14" s="110"/>
      <c r="BZ14" s="110"/>
      <c r="CA14" s="111" t="str">
        <f>IF(基本情報入力シート!V7="","",基本情報入力シート!V7)</f>
        <v/>
      </c>
      <c r="CB14" s="111"/>
      <c r="CC14" s="111"/>
      <c r="CD14" s="111"/>
      <c r="CE14" s="111"/>
      <c r="CF14" s="111"/>
      <c r="CG14" s="111"/>
      <c r="CH14" s="111"/>
      <c r="CI14" s="111"/>
      <c r="CJ14" s="111"/>
      <c r="CK14" s="111"/>
      <c r="CL14" s="111"/>
      <c r="CM14" s="111"/>
      <c r="CN14" s="111"/>
      <c r="CO14" s="111"/>
      <c r="CP14" s="111"/>
      <c r="CQ14" s="111"/>
      <c r="CR14" s="111"/>
      <c r="CS14" s="111"/>
      <c r="CT14" s="111"/>
      <c r="CU14" s="111"/>
      <c r="CV14" s="111"/>
      <c r="CW14" s="111"/>
      <c r="CX14" s="111"/>
      <c r="CY14" s="111"/>
      <c r="CZ14" s="111"/>
      <c r="DA14" s="111"/>
      <c r="DB14" s="111"/>
      <c r="DC14" s="111"/>
      <c r="DD14" s="111"/>
      <c r="DE14" s="111"/>
      <c r="DF14" s="111"/>
      <c r="DG14" s="111"/>
    </row>
    <row r="15" spans="1:128" ht="16.149999999999999" customHeight="1" x14ac:dyDescent="0.5">
      <c r="BT15" s="112" t="s">
        <v>18</v>
      </c>
      <c r="BU15" s="112"/>
      <c r="BV15" s="112"/>
      <c r="BW15" s="112"/>
      <c r="BX15" s="112"/>
      <c r="BY15" s="112"/>
      <c r="BZ15" s="112"/>
      <c r="CA15" s="111" t="str">
        <f>IF(基本情報入力シート!V18="","",基本情報入力シート!V18)</f>
        <v/>
      </c>
      <c r="CB15" s="111"/>
      <c r="CC15" s="111"/>
      <c r="CD15" s="111"/>
      <c r="CE15" s="111"/>
      <c r="CF15" s="111"/>
      <c r="CG15" s="111"/>
      <c r="CH15" s="111"/>
      <c r="CI15" s="111"/>
      <c r="CJ15" s="111"/>
      <c r="CK15" s="111"/>
      <c r="CL15" s="111"/>
      <c r="CM15" s="111"/>
      <c r="CN15" s="111"/>
      <c r="CO15" s="111"/>
      <c r="CP15" s="111"/>
      <c r="CQ15" s="111"/>
      <c r="CR15" s="111"/>
      <c r="CS15" s="111"/>
      <c r="CT15" s="111"/>
      <c r="CU15" s="111"/>
      <c r="CV15" s="111"/>
      <c r="CW15" s="111"/>
      <c r="CX15" s="111"/>
      <c r="CY15" s="111"/>
      <c r="CZ15" s="111"/>
      <c r="DA15" s="111"/>
      <c r="DB15" s="111"/>
      <c r="DC15" s="111"/>
      <c r="DD15" s="111"/>
      <c r="DE15" s="111"/>
      <c r="DF15" s="111"/>
      <c r="DG15" s="111"/>
    </row>
    <row r="16" spans="1:128" ht="7" customHeight="1" x14ac:dyDescent="0.5">
      <c r="CP16" s="5"/>
    </row>
    <row r="17" spans="2:133" ht="29.95" customHeight="1" x14ac:dyDescent="0.5">
      <c r="B17" s="163" t="s">
        <v>23</v>
      </c>
      <c r="C17" s="163"/>
      <c r="D17" s="163"/>
      <c r="E17" s="163"/>
      <c r="F17" s="163"/>
      <c r="G17" s="163"/>
      <c r="H17" s="151" t="s">
        <v>60</v>
      </c>
      <c r="I17" s="152"/>
      <c r="J17" s="152"/>
      <c r="K17" s="152"/>
      <c r="L17" s="152"/>
      <c r="M17" s="152"/>
      <c r="N17" s="152"/>
      <c r="O17" s="153"/>
      <c r="P17" s="155" t="s">
        <v>38</v>
      </c>
      <c r="Q17" s="156"/>
      <c r="R17" s="156"/>
      <c r="S17" s="156"/>
      <c r="T17" s="156"/>
      <c r="U17" s="156"/>
      <c r="V17" s="156"/>
      <c r="W17" s="159"/>
      <c r="X17" s="147" t="s">
        <v>23</v>
      </c>
      <c r="Y17" s="148"/>
      <c r="Z17" s="148"/>
      <c r="AA17" s="148"/>
      <c r="AB17" s="148"/>
      <c r="AC17" s="148"/>
      <c r="AD17" s="151" t="s">
        <v>60</v>
      </c>
      <c r="AE17" s="152"/>
      <c r="AF17" s="152"/>
      <c r="AG17" s="152"/>
      <c r="AH17" s="152"/>
      <c r="AI17" s="152"/>
      <c r="AJ17" s="152"/>
      <c r="AK17" s="153"/>
      <c r="AL17" s="155" t="s">
        <v>38</v>
      </c>
      <c r="AM17" s="156"/>
      <c r="AN17" s="156"/>
      <c r="AO17" s="156"/>
      <c r="AP17" s="156"/>
      <c r="AQ17" s="156"/>
      <c r="AR17" s="156"/>
      <c r="AS17" s="159"/>
      <c r="AT17" s="147" t="s">
        <v>23</v>
      </c>
      <c r="AU17" s="148"/>
      <c r="AV17" s="148"/>
      <c r="AW17" s="148"/>
      <c r="AX17" s="148"/>
      <c r="AY17" s="148"/>
      <c r="AZ17" s="151" t="s">
        <v>60</v>
      </c>
      <c r="BA17" s="152"/>
      <c r="BB17" s="152"/>
      <c r="BC17" s="152"/>
      <c r="BD17" s="152"/>
      <c r="BE17" s="152"/>
      <c r="BF17" s="152"/>
      <c r="BG17" s="153"/>
      <c r="BH17" s="155" t="s">
        <v>38</v>
      </c>
      <c r="BI17" s="156"/>
      <c r="BJ17" s="156"/>
      <c r="BK17" s="156"/>
      <c r="BL17" s="156"/>
      <c r="BM17" s="156"/>
      <c r="BN17" s="156"/>
      <c r="BO17" s="159"/>
      <c r="BP17" s="147" t="s">
        <v>23</v>
      </c>
      <c r="BQ17" s="148"/>
      <c r="BR17" s="148"/>
      <c r="BS17" s="148"/>
      <c r="BT17" s="148"/>
      <c r="BU17" s="148"/>
      <c r="BV17" s="151" t="s">
        <v>60</v>
      </c>
      <c r="BW17" s="152"/>
      <c r="BX17" s="152"/>
      <c r="BY17" s="152"/>
      <c r="BZ17" s="152"/>
      <c r="CA17" s="152"/>
      <c r="CB17" s="152"/>
      <c r="CC17" s="153"/>
      <c r="CD17" s="155" t="s">
        <v>38</v>
      </c>
      <c r="CE17" s="156"/>
      <c r="CF17" s="156"/>
      <c r="CG17" s="156"/>
      <c r="CH17" s="156"/>
      <c r="CI17" s="156"/>
      <c r="CJ17" s="156"/>
      <c r="CK17" s="159"/>
      <c r="CL17" s="147" t="s">
        <v>23</v>
      </c>
      <c r="CM17" s="148"/>
      <c r="CN17" s="148"/>
      <c r="CO17" s="148"/>
      <c r="CP17" s="148"/>
      <c r="CQ17" s="148"/>
      <c r="CR17" s="151" t="s">
        <v>60</v>
      </c>
      <c r="CS17" s="152"/>
      <c r="CT17" s="152"/>
      <c r="CU17" s="152"/>
      <c r="CV17" s="152"/>
      <c r="CW17" s="152"/>
      <c r="CX17" s="152"/>
      <c r="CY17" s="153"/>
      <c r="CZ17" s="155" t="s">
        <v>38</v>
      </c>
      <c r="DA17" s="156"/>
      <c r="DB17" s="156"/>
      <c r="DC17" s="156"/>
      <c r="DD17" s="156"/>
      <c r="DE17" s="156"/>
      <c r="DF17" s="156"/>
      <c r="DG17" s="157"/>
      <c r="DH17" s="135"/>
      <c r="DI17" s="135"/>
      <c r="DJ17" s="135"/>
      <c r="DK17" s="135"/>
      <c r="DL17" s="135"/>
      <c r="DM17" s="135"/>
      <c r="DN17" s="145"/>
      <c r="DO17" s="145"/>
      <c r="DP17" s="145"/>
      <c r="DQ17" s="145"/>
      <c r="DR17" s="145"/>
      <c r="DS17" s="145"/>
      <c r="DT17" s="145"/>
      <c r="DU17" s="145"/>
      <c r="DV17" s="158"/>
      <c r="DW17" s="158"/>
      <c r="DX17" s="158"/>
      <c r="DY17" s="158"/>
      <c r="DZ17" s="158"/>
      <c r="EA17" s="158"/>
      <c r="EB17" s="158"/>
      <c r="EC17" s="158"/>
    </row>
    <row r="18" spans="2:133" ht="18" customHeight="1" thickBot="1" x14ac:dyDescent="0.55000000000000004">
      <c r="B18" s="164"/>
      <c r="C18" s="164"/>
      <c r="D18" s="164"/>
      <c r="E18" s="164"/>
      <c r="F18" s="164"/>
      <c r="G18" s="164"/>
      <c r="H18" s="154" t="s">
        <v>119</v>
      </c>
      <c r="I18" s="165"/>
      <c r="J18" s="165"/>
      <c r="K18" s="166"/>
      <c r="L18" s="154" t="s">
        <v>116</v>
      </c>
      <c r="M18" s="165"/>
      <c r="N18" s="165"/>
      <c r="O18" s="166"/>
      <c r="P18" s="146" t="s">
        <v>119</v>
      </c>
      <c r="Q18" s="146"/>
      <c r="R18" s="146"/>
      <c r="S18" s="146"/>
      <c r="T18" s="146" t="s">
        <v>116</v>
      </c>
      <c r="U18" s="146"/>
      <c r="V18" s="146"/>
      <c r="W18" s="154"/>
      <c r="X18" s="149"/>
      <c r="Y18" s="150"/>
      <c r="Z18" s="150"/>
      <c r="AA18" s="150"/>
      <c r="AB18" s="150"/>
      <c r="AC18" s="150"/>
      <c r="AD18" s="154" t="s">
        <v>119</v>
      </c>
      <c r="AE18" s="165"/>
      <c r="AF18" s="165"/>
      <c r="AG18" s="166"/>
      <c r="AH18" s="154" t="s">
        <v>116</v>
      </c>
      <c r="AI18" s="165"/>
      <c r="AJ18" s="165"/>
      <c r="AK18" s="166"/>
      <c r="AL18" s="146" t="s">
        <v>119</v>
      </c>
      <c r="AM18" s="146"/>
      <c r="AN18" s="146"/>
      <c r="AO18" s="146"/>
      <c r="AP18" s="146" t="s">
        <v>116</v>
      </c>
      <c r="AQ18" s="146"/>
      <c r="AR18" s="146"/>
      <c r="AS18" s="154"/>
      <c r="AT18" s="149"/>
      <c r="AU18" s="150"/>
      <c r="AV18" s="150"/>
      <c r="AW18" s="150"/>
      <c r="AX18" s="150"/>
      <c r="AY18" s="150"/>
      <c r="AZ18" s="146" t="s">
        <v>119</v>
      </c>
      <c r="BA18" s="146"/>
      <c r="BB18" s="146"/>
      <c r="BC18" s="146"/>
      <c r="BD18" s="146" t="s">
        <v>116</v>
      </c>
      <c r="BE18" s="146"/>
      <c r="BF18" s="146"/>
      <c r="BG18" s="146"/>
      <c r="BH18" s="146" t="s">
        <v>119</v>
      </c>
      <c r="BI18" s="146"/>
      <c r="BJ18" s="146"/>
      <c r="BK18" s="146"/>
      <c r="BL18" s="146" t="s">
        <v>116</v>
      </c>
      <c r="BM18" s="146"/>
      <c r="BN18" s="146"/>
      <c r="BO18" s="154"/>
      <c r="BP18" s="149"/>
      <c r="BQ18" s="150"/>
      <c r="BR18" s="150"/>
      <c r="BS18" s="150"/>
      <c r="BT18" s="150"/>
      <c r="BU18" s="150"/>
      <c r="BV18" s="146" t="s">
        <v>119</v>
      </c>
      <c r="BW18" s="146"/>
      <c r="BX18" s="146"/>
      <c r="BY18" s="146"/>
      <c r="BZ18" s="146" t="s">
        <v>116</v>
      </c>
      <c r="CA18" s="146"/>
      <c r="CB18" s="146"/>
      <c r="CC18" s="146"/>
      <c r="CD18" s="146" t="s">
        <v>119</v>
      </c>
      <c r="CE18" s="146"/>
      <c r="CF18" s="146"/>
      <c r="CG18" s="146"/>
      <c r="CH18" s="146" t="s">
        <v>116</v>
      </c>
      <c r="CI18" s="146"/>
      <c r="CJ18" s="146"/>
      <c r="CK18" s="154"/>
      <c r="CL18" s="149"/>
      <c r="CM18" s="150"/>
      <c r="CN18" s="150"/>
      <c r="CO18" s="150"/>
      <c r="CP18" s="150"/>
      <c r="CQ18" s="150"/>
      <c r="CR18" s="146" t="s">
        <v>119</v>
      </c>
      <c r="CS18" s="146"/>
      <c r="CT18" s="146"/>
      <c r="CU18" s="146"/>
      <c r="CV18" s="146" t="s">
        <v>116</v>
      </c>
      <c r="CW18" s="146"/>
      <c r="CX18" s="146"/>
      <c r="CY18" s="146"/>
      <c r="CZ18" s="146" t="s">
        <v>119</v>
      </c>
      <c r="DA18" s="146"/>
      <c r="DB18" s="146"/>
      <c r="DC18" s="146"/>
      <c r="DD18" s="146" t="s">
        <v>116</v>
      </c>
      <c r="DE18" s="146"/>
      <c r="DF18" s="146"/>
      <c r="DG18" s="146"/>
      <c r="DH18" s="135"/>
      <c r="DI18" s="135"/>
      <c r="DJ18" s="135"/>
      <c r="DK18" s="135"/>
      <c r="DL18" s="135"/>
      <c r="DM18" s="135"/>
      <c r="DN18" s="145"/>
      <c r="DO18" s="145"/>
      <c r="DP18" s="145"/>
      <c r="DQ18" s="145"/>
      <c r="DR18" s="145"/>
      <c r="DS18" s="145"/>
      <c r="DT18" s="145"/>
      <c r="DU18" s="145"/>
      <c r="DV18" s="145"/>
      <c r="DW18" s="145"/>
      <c r="DX18" s="145"/>
      <c r="DY18" s="145"/>
      <c r="DZ18" s="145"/>
      <c r="EA18" s="145"/>
      <c r="EB18" s="145"/>
      <c r="EC18" s="145"/>
    </row>
    <row r="19" spans="2:133" ht="18" customHeight="1" thickTop="1" x14ac:dyDescent="0.5">
      <c r="B19" s="91" t="s">
        <v>120</v>
      </c>
      <c r="C19" s="91"/>
      <c r="D19" s="91"/>
      <c r="E19" s="91"/>
      <c r="F19" s="91"/>
      <c r="G19" s="91"/>
      <c r="H19" s="137">
        <f>'(附表１－１)(附表１－２)補助金所要額調'!H18</f>
        <v>0</v>
      </c>
      <c r="I19" s="137"/>
      <c r="J19" s="137"/>
      <c r="K19" s="137"/>
      <c r="L19" s="160">
        <f>'(附表５－１)(附表５－２)年間実績報告'!H17</f>
        <v>0</v>
      </c>
      <c r="M19" s="161"/>
      <c r="N19" s="161"/>
      <c r="O19" s="162"/>
      <c r="P19" s="137">
        <f>'(附表１－１)(附表１－２)補助金所要額調'!O18</f>
        <v>0</v>
      </c>
      <c r="Q19" s="137"/>
      <c r="R19" s="137"/>
      <c r="S19" s="137"/>
      <c r="T19" s="160">
        <f>'(附表５－１)(附表５－２)年間実績報告'!O17</f>
        <v>0</v>
      </c>
      <c r="U19" s="161"/>
      <c r="V19" s="161"/>
      <c r="W19" s="161"/>
      <c r="X19" s="118" t="s">
        <v>121</v>
      </c>
      <c r="Y19" s="119"/>
      <c r="Z19" s="119"/>
      <c r="AA19" s="119"/>
      <c r="AB19" s="119"/>
      <c r="AC19" s="120"/>
      <c r="AD19" s="137">
        <f>'(附表１－１)(附表１－２)補助金所要額調'!AB18</f>
        <v>0</v>
      </c>
      <c r="AE19" s="137"/>
      <c r="AF19" s="137"/>
      <c r="AG19" s="137"/>
      <c r="AH19" s="137">
        <f>'(附表５－１)(附表５－２)年間実績報告'!AB17</f>
        <v>0</v>
      </c>
      <c r="AI19" s="137"/>
      <c r="AJ19" s="137"/>
      <c r="AK19" s="137"/>
      <c r="AL19" s="137">
        <f>'(附表１－１)(附表１－２)補助金所要額調'!AI18</f>
        <v>0</v>
      </c>
      <c r="AM19" s="137"/>
      <c r="AN19" s="137"/>
      <c r="AO19" s="137"/>
      <c r="AP19" s="137">
        <f>'(附表５－１)(附表５－２)年間実績報告'!AI17</f>
        <v>0</v>
      </c>
      <c r="AQ19" s="137"/>
      <c r="AR19" s="137"/>
      <c r="AS19" s="142"/>
      <c r="AT19" s="97" t="s">
        <v>122</v>
      </c>
      <c r="AU19" s="98"/>
      <c r="AV19" s="98"/>
      <c r="AW19" s="98"/>
      <c r="AX19" s="98"/>
      <c r="AY19" s="99"/>
      <c r="AZ19" s="137">
        <f>'(附表１－１)(附表１－２)補助金所要額調'!AV18</f>
        <v>0</v>
      </c>
      <c r="BA19" s="137"/>
      <c r="BB19" s="137"/>
      <c r="BC19" s="137"/>
      <c r="BD19" s="137">
        <f>'(附表５－１)(附表５－２)年間実績報告'!AV17</f>
        <v>0</v>
      </c>
      <c r="BE19" s="137"/>
      <c r="BF19" s="137"/>
      <c r="BG19" s="137"/>
      <c r="BH19" s="137">
        <f>'(附表１－１)(附表１－２)補助金所要額調'!BC18</f>
        <v>0</v>
      </c>
      <c r="BI19" s="137"/>
      <c r="BJ19" s="137"/>
      <c r="BK19" s="137"/>
      <c r="BL19" s="137">
        <f>'(附表５－１)(附表５－２)年間実績報告'!BC17</f>
        <v>0</v>
      </c>
      <c r="BM19" s="137"/>
      <c r="BN19" s="137"/>
      <c r="BO19" s="142"/>
      <c r="BP19" s="97" t="s">
        <v>123</v>
      </c>
      <c r="BQ19" s="98"/>
      <c r="BR19" s="98"/>
      <c r="BS19" s="98"/>
      <c r="BT19" s="98"/>
      <c r="BU19" s="99"/>
      <c r="BV19" s="137">
        <f>'(附表１－１)(附表１－２)補助金所要額調'!BP18</f>
        <v>0</v>
      </c>
      <c r="BW19" s="137"/>
      <c r="BX19" s="137"/>
      <c r="BY19" s="137"/>
      <c r="BZ19" s="137">
        <f>'(附表５－１)(附表５－２)年間実績報告'!BP17</f>
        <v>0</v>
      </c>
      <c r="CA19" s="137"/>
      <c r="CB19" s="137"/>
      <c r="CC19" s="137"/>
      <c r="CD19" s="137">
        <f>'(附表１－１)(附表１－２)補助金所要額調'!BW18</f>
        <v>0</v>
      </c>
      <c r="CE19" s="137"/>
      <c r="CF19" s="137"/>
      <c r="CG19" s="137"/>
      <c r="CH19" s="137">
        <f>'(附表５－１)(附表５－２)年間実績報告'!BW17</f>
        <v>0</v>
      </c>
      <c r="CI19" s="137"/>
      <c r="CJ19" s="137"/>
      <c r="CK19" s="142"/>
      <c r="CL19" s="97" t="s">
        <v>124</v>
      </c>
      <c r="CM19" s="98"/>
      <c r="CN19" s="98"/>
      <c r="CO19" s="98"/>
      <c r="CP19" s="98"/>
      <c r="CQ19" s="99"/>
      <c r="CR19" s="137">
        <f>'(附表１－１)(附表１－２)補助金所要額調'!CJ18</f>
        <v>0</v>
      </c>
      <c r="CS19" s="137"/>
      <c r="CT19" s="137"/>
      <c r="CU19" s="137"/>
      <c r="CV19" s="137">
        <f>'(附表５－１)(附表５－２)年間実績報告'!CJ17</f>
        <v>0</v>
      </c>
      <c r="CW19" s="137"/>
      <c r="CX19" s="137"/>
      <c r="CY19" s="137"/>
      <c r="CZ19" s="137">
        <f>'(附表１－１)(附表１－２)補助金所要額調'!CQ18</f>
        <v>0</v>
      </c>
      <c r="DA19" s="137"/>
      <c r="DB19" s="137"/>
      <c r="DC19" s="137"/>
      <c r="DD19" s="137">
        <f>'(附表５－１)(附表５－２)年間実績報告'!CQ17</f>
        <v>0</v>
      </c>
      <c r="DE19" s="137"/>
      <c r="DF19" s="137"/>
      <c r="DG19" s="137"/>
      <c r="DH19" s="135"/>
      <c r="DI19" s="135"/>
      <c r="DJ19" s="135"/>
      <c r="DK19" s="135"/>
      <c r="DL19" s="135"/>
      <c r="DM19" s="135"/>
      <c r="DN19" s="136"/>
      <c r="DO19" s="136"/>
      <c r="DP19" s="136"/>
      <c r="DQ19" s="136"/>
      <c r="DR19" s="136"/>
      <c r="DS19" s="136"/>
      <c r="DT19" s="136"/>
      <c r="DU19" s="136"/>
      <c r="DV19" s="136"/>
      <c r="DW19" s="136"/>
      <c r="DX19" s="136"/>
      <c r="DY19" s="136"/>
      <c r="DZ19" s="136"/>
      <c r="EA19" s="136"/>
      <c r="EB19" s="136"/>
      <c r="EC19" s="136"/>
    </row>
    <row r="20" spans="2:133" ht="18" customHeight="1" x14ac:dyDescent="0.5">
      <c r="B20" s="91" t="s">
        <v>125</v>
      </c>
      <c r="C20" s="91"/>
      <c r="D20" s="91"/>
      <c r="E20" s="91"/>
      <c r="F20" s="91"/>
      <c r="G20" s="91"/>
      <c r="H20" s="137">
        <f>'(附表１－１)(附表１－２)補助金所要額調'!H19</f>
        <v>0</v>
      </c>
      <c r="I20" s="137"/>
      <c r="J20" s="137"/>
      <c r="K20" s="137"/>
      <c r="L20" s="138">
        <f>'(附表５－１)(附表５－２)年間実績報告'!H18</f>
        <v>0</v>
      </c>
      <c r="M20" s="139"/>
      <c r="N20" s="139"/>
      <c r="O20" s="140"/>
      <c r="P20" s="137">
        <f>'(附表１－１)(附表１－２)補助金所要額調'!O19</f>
        <v>0</v>
      </c>
      <c r="Q20" s="137"/>
      <c r="R20" s="137"/>
      <c r="S20" s="137"/>
      <c r="T20" s="138">
        <f>'(附表５－１)(附表５－２)年間実績報告'!O18</f>
        <v>0</v>
      </c>
      <c r="U20" s="139"/>
      <c r="V20" s="139"/>
      <c r="W20" s="143"/>
      <c r="X20" s="118" t="s">
        <v>126</v>
      </c>
      <c r="Y20" s="119"/>
      <c r="Z20" s="119"/>
      <c r="AA20" s="119"/>
      <c r="AB20" s="119"/>
      <c r="AC20" s="120"/>
      <c r="AD20" s="137">
        <f>'(附表１－１)(附表１－２)補助金所要額調'!AB19</f>
        <v>0</v>
      </c>
      <c r="AE20" s="137"/>
      <c r="AF20" s="137"/>
      <c r="AG20" s="137"/>
      <c r="AH20" s="137">
        <f>'(附表５－１)(附表５－２)年間実績報告'!AB18</f>
        <v>0</v>
      </c>
      <c r="AI20" s="137"/>
      <c r="AJ20" s="137"/>
      <c r="AK20" s="137"/>
      <c r="AL20" s="137">
        <f>'(附表１－１)(附表１－２)補助金所要額調'!AI19</f>
        <v>0</v>
      </c>
      <c r="AM20" s="137"/>
      <c r="AN20" s="137"/>
      <c r="AO20" s="137"/>
      <c r="AP20" s="138">
        <f>'(附表５－１)(附表５－２)年間実績報告'!AI18</f>
        <v>0</v>
      </c>
      <c r="AQ20" s="139"/>
      <c r="AR20" s="139"/>
      <c r="AS20" s="143"/>
      <c r="AT20" s="97" t="s">
        <v>127</v>
      </c>
      <c r="AU20" s="98"/>
      <c r="AV20" s="98"/>
      <c r="AW20" s="98"/>
      <c r="AX20" s="98"/>
      <c r="AY20" s="99"/>
      <c r="AZ20" s="137">
        <f>'(附表１－１)(附表１－２)補助金所要額調'!AV19</f>
        <v>0</v>
      </c>
      <c r="BA20" s="137"/>
      <c r="BB20" s="137"/>
      <c r="BC20" s="137"/>
      <c r="BD20" s="137">
        <f>'(附表５－１)(附表５－２)年間実績報告'!AV18</f>
        <v>0</v>
      </c>
      <c r="BE20" s="137"/>
      <c r="BF20" s="137"/>
      <c r="BG20" s="137"/>
      <c r="BH20" s="137">
        <f>'(附表１－１)(附表１－２)補助金所要額調'!BC19</f>
        <v>0</v>
      </c>
      <c r="BI20" s="137"/>
      <c r="BJ20" s="137"/>
      <c r="BK20" s="137"/>
      <c r="BL20" s="137">
        <f>'(附表５－１)(附表５－２)年間実績報告'!BC18</f>
        <v>0</v>
      </c>
      <c r="BM20" s="137"/>
      <c r="BN20" s="137"/>
      <c r="BO20" s="142"/>
      <c r="BP20" s="97" t="s">
        <v>128</v>
      </c>
      <c r="BQ20" s="98"/>
      <c r="BR20" s="98"/>
      <c r="BS20" s="98"/>
      <c r="BT20" s="98"/>
      <c r="BU20" s="99"/>
      <c r="BV20" s="137">
        <f>'(附表１－１)(附表１－２)補助金所要額調'!BP19</f>
        <v>0</v>
      </c>
      <c r="BW20" s="137"/>
      <c r="BX20" s="137"/>
      <c r="BY20" s="137"/>
      <c r="BZ20" s="137">
        <f>'(附表５－１)(附表５－２)年間実績報告'!BP18</f>
        <v>0</v>
      </c>
      <c r="CA20" s="137"/>
      <c r="CB20" s="137"/>
      <c r="CC20" s="137"/>
      <c r="CD20" s="137">
        <f>'(附表１－１)(附表１－２)補助金所要額調'!BW19</f>
        <v>0</v>
      </c>
      <c r="CE20" s="137"/>
      <c r="CF20" s="137"/>
      <c r="CG20" s="137"/>
      <c r="CH20" s="138">
        <f>'(附表５－１)(附表５－２)年間実績報告'!BW18</f>
        <v>0</v>
      </c>
      <c r="CI20" s="139"/>
      <c r="CJ20" s="139"/>
      <c r="CK20" s="143"/>
      <c r="CL20" s="97" t="s">
        <v>129</v>
      </c>
      <c r="CM20" s="98"/>
      <c r="CN20" s="98"/>
      <c r="CO20" s="98"/>
      <c r="CP20" s="98"/>
      <c r="CQ20" s="99"/>
      <c r="CR20" s="137">
        <f>'(附表１－１)(附表１－２)補助金所要額調'!CJ19</f>
        <v>0</v>
      </c>
      <c r="CS20" s="137"/>
      <c r="CT20" s="137"/>
      <c r="CU20" s="137"/>
      <c r="CV20" s="137">
        <f>'(附表５－１)(附表５－２)年間実績報告'!CJ18</f>
        <v>0</v>
      </c>
      <c r="CW20" s="137"/>
      <c r="CX20" s="137"/>
      <c r="CY20" s="137"/>
      <c r="CZ20" s="137">
        <f>'(附表１－１)(附表１－２)補助金所要額調'!CQ19</f>
        <v>0</v>
      </c>
      <c r="DA20" s="137"/>
      <c r="DB20" s="137"/>
      <c r="DC20" s="137"/>
      <c r="DD20" s="137">
        <f>'(附表５－１)(附表５－２)年間実績報告'!CQ18</f>
        <v>0</v>
      </c>
      <c r="DE20" s="137"/>
      <c r="DF20" s="137"/>
      <c r="DG20" s="137"/>
      <c r="DH20" s="135"/>
      <c r="DI20" s="135"/>
      <c r="DJ20" s="135"/>
      <c r="DK20" s="135"/>
      <c r="DL20" s="135"/>
      <c r="DM20" s="135"/>
      <c r="DN20" s="136"/>
      <c r="DO20" s="136"/>
      <c r="DP20" s="136"/>
      <c r="DQ20" s="136"/>
      <c r="DR20" s="136"/>
      <c r="DS20" s="136"/>
      <c r="DT20" s="136"/>
      <c r="DU20" s="136"/>
      <c r="DV20" s="136"/>
      <c r="DW20" s="136"/>
      <c r="DX20" s="136"/>
      <c r="DY20" s="136"/>
      <c r="DZ20" s="136"/>
      <c r="EA20" s="136"/>
      <c r="EB20" s="136"/>
      <c r="EC20" s="136"/>
    </row>
    <row r="21" spans="2:133" ht="18" customHeight="1" thickBot="1" x14ac:dyDescent="0.55000000000000004">
      <c r="B21" s="91" t="s">
        <v>130</v>
      </c>
      <c r="C21" s="91"/>
      <c r="D21" s="91"/>
      <c r="E21" s="91"/>
      <c r="F21" s="91"/>
      <c r="G21" s="91"/>
      <c r="H21" s="137">
        <f>'(附表１－１)(附表１－２)補助金所要額調'!H20</f>
        <v>0</v>
      </c>
      <c r="I21" s="137"/>
      <c r="J21" s="137"/>
      <c r="K21" s="137"/>
      <c r="L21" s="138">
        <f>'(附表５－１)(附表５－２)年間実績報告'!H19</f>
        <v>0</v>
      </c>
      <c r="M21" s="139"/>
      <c r="N21" s="139"/>
      <c r="O21" s="140"/>
      <c r="P21" s="137">
        <f>'(附表１－１)(附表１－２)補助金所要額調'!O20</f>
        <v>0</v>
      </c>
      <c r="Q21" s="137"/>
      <c r="R21" s="137"/>
      <c r="S21" s="137"/>
      <c r="T21" s="138">
        <f>'(附表５－１)(附表５－２)年間実績報告'!O19</f>
        <v>0</v>
      </c>
      <c r="U21" s="139"/>
      <c r="V21" s="139"/>
      <c r="W21" s="143"/>
      <c r="X21" s="118" t="s">
        <v>131</v>
      </c>
      <c r="Y21" s="119"/>
      <c r="Z21" s="119"/>
      <c r="AA21" s="119"/>
      <c r="AB21" s="119"/>
      <c r="AC21" s="120"/>
      <c r="AD21" s="137">
        <f>'(附表１－１)(附表１－２)補助金所要額調'!AB20</f>
        <v>0</v>
      </c>
      <c r="AE21" s="137"/>
      <c r="AF21" s="137"/>
      <c r="AG21" s="137"/>
      <c r="AH21" s="137">
        <f>'(附表５－１)(附表５－２)年間実績報告'!AB19</f>
        <v>0</v>
      </c>
      <c r="AI21" s="137"/>
      <c r="AJ21" s="137"/>
      <c r="AK21" s="137"/>
      <c r="AL21" s="137">
        <f>'(附表１－１)(附表１－２)補助金所要額調'!AI20</f>
        <v>0</v>
      </c>
      <c r="AM21" s="137"/>
      <c r="AN21" s="137"/>
      <c r="AO21" s="137"/>
      <c r="AP21" s="138">
        <f>'(附表５－１)(附表５－２)年間実績報告'!AI19</f>
        <v>0</v>
      </c>
      <c r="AQ21" s="139"/>
      <c r="AR21" s="139"/>
      <c r="AS21" s="143"/>
      <c r="AT21" s="97" t="s">
        <v>132</v>
      </c>
      <c r="AU21" s="98"/>
      <c r="AV21" s="98"/>
      <c r="AW21" s="98"/>
      <c r="AX21" s="98"/>
      <c r="AY21" s="99"/>
      <c r="AZ21" s="137">
        <f>'(附表１－１)(附表１－２)補助金所要額調'!AV20</f>
        <v>0</v>
      </c>
      <c r="BA21" s="137"/>
      <c r="BB21" s="137"/>
      <c r="BC21" s="137"/>
      <c r="BD21" s="137">
        <f>'(附表５－１)(附表５－２)年間実績報告'!AV19</f>
        <v>0</v>
      </c>
      <c r="BE21" s="137"/>
      <c r="BF21" s="137"/>
      <c r="BG21" s="137"/>
      <c r="BH21" s="137">
        <f>'(附表１－１)(附表１－２)補助金所要額調'!BC20</f>
        <v>0</v>
      </c>
      <c r="BI21" s="137"/>
      <c r="BJ21" s="137"/>
      <c r="BK21" s="137"/>
      <c r="BL21" s="137">
        <f>'(附表５－１)(附表５－２)年間実績報告'!BC19</f>
        <v>0</v>
      </c>
      <c r="BM21" s="137"/>
      <c r="BN21" s="137"/>
      <c r="BO21" s="142"/>
      <c r="BP21" s="97" t="s">
        <v>133</v>
      </c>
      <c r="BQ21" s="98"/>
      <c r="BR21" s="98"/>
      <c r="BS21" s="98"/>
      <c r="BT21" s="98"/>
      <c r="BU21" s="99"/>
      <c r="BV21" s="137">
        <f>'(附表１－１)(附表１－２)補助金所要額調'!BP20</f>
        <v>0</v>
      </c>
      <c r="BW21" s="137"/>
      <c r="BX21" s="137"/>
      <c r="BY21" s="137"/>
      <c r="BZ21" s="137">
        <f>'(附表５－１)(附表５－２)年間実績報告'!BP19</f>
        <v>0</v>
      </c>
      <c r="CA21" s="137"/>
      <c r="CB21" s="137"/>
      <c r="CC21" s="137"/>
      <c r="CD21" s="137">
        <f>'(附表１－１)(附表１－２)補助金所要額調'!BW20</f>
        <v>0</v>
      </c>
      <c r="CE21" s="137"/>
      <c r="CF21" s="137"/>
      <c r="CG21" s="137"/>
      <c r="CH21" s="138">
        <f>'(附表５－１)(附表５－２)年間実績報告'!BW19</f>
        <v>0</v>
      </c>
      <c r="CI21" s="139"/>
      <c r="CJ21" s="139"/>
      <c r="CK21" s="143"/>
      <c r="CL21" s="107" t="s">
        <v>134</v>
      </c>
      <c r="CM21" s="108"/>
      <c r="CN21" s="108"/>
      <c r="CO21" s="108"/>
      <c r="CP21" s="108"/>
      <c r="CQ21" s="109"/>
      <c r="CR21" s="144">
        <f>'(附表１－１)(附表１－２)補助金所要額調'!CJ20</f>
        <v>0</v>
      </c>
      <c r="CS21" s="144"/>
      <c r="CT21" s="144"/>
      <c r="CU21" s="144"/>
      <c r="CV21" s="144">
        <f>'(附表５－１)(附表５－２)年間実績報告'!CJ19</f>
        <v>0</v>
      </c>
      <c r="CW21" s="144"/>
      <c r="CX21" s="144"/>
      <c r="CY21" s="144"/>
      <c r="CZ21" s="144">
        <f>'(附表１－１)(附表１－２)補助金所要額調'!CQ20</f>
        <v>0</v>
      </c>
      <c r="DA21" s="144"/>
      <c r="DB21" s="144"/>
      <c r="DC21" s="144"/>
      <c r="DD21" s="144">
        <f>'(附表５－１)(附表５－２)年間実績報告'!CQ19</f>
        <v>0</v>
      </c>
      <c r="DE21" s="144"/>
      <c r="DF21" s="144"/>
      <c r="DG21" s="144"/>
      <c r="DH21" s="135"/>
      <c r="DI21" s="135"/>
      <c r="DJ21" s="135"/>
      <c r="DK21" s="135"/>
      <c r="DL21" s="135"/>
      <c r="DM21" s="135"/>
      <c r="DN21" s="136"/>
      <c r="DO21" s="136"/>
      <c r="DP21" s="136"/>
      <c r="DQ21" s="136"/>
      <c r="DR21" s="136"/>
      <c r="DS21" s="136"/>
      <c r="DT21" s="136"/>
      <c r="DU21" s="136"/>
      <c r="DV21" s="136"/>
      <c r="DW21" s="136"/>
      <c r="DX21" s="136"/>
      <c r="DY21" s="136"/>
      <c r="DZ21" s="136"/>
      <c r="EA21" s="136"/>
      <c r="EB21" s="136"/>
      <c r="EC21" s="136"/>
    </row>
    <row r="22" spans="2:133" ht="18" customHeight="1" thickTop="1" x14ac:dyDescent="0.5">
      <c r="B22" s="91" t="s">
        <v>135</v>
      </c>
      <c r="C22" s="91"/>
      <c r="D22" s="91"/>
      <c r="E22" s="91"/>
      <c r="F22" s="91"/>
      <c r="G22" s="91"/>
      <c r="H22" s="137">
        <f>'(附表１－１)(附表１－２)補助金所要額調'!H21</f>
        <v>0</v>
      </c>
      <c r="I22" s="137"/>
      <c r="J22" s="137"/>
      <c r="K22" s="137"/>
      <c r="L22" s="138">
        <f>'(附表５－１)(附表５－２)年間実績報告'!H20</f>
        <v>0</v>
      </c>
      <c r="M22" s="139"/>
      <c r="N22" s="139"/>
      <c r="O22" s="140"/>
      <c r="P22" s="137">
        <f>'(附表１－１)(附表１－２)補助金所要額調'!O21</f>
        <v>0</v>
      </c>
      <c r="Q22" s="137"/>
      <c r="R22" s="137"/>
      <c r="S22" s="137"/>
      <c r="T22" s="138">
        <f>'(附表５－１)(附表５－２)年間実績報告'!O20</f>
        <v>0</v>
      </c>
      <c r="U22" s="139"/>
      <c r="V22" s="139"/>
      <c r="W22" s="143"/>
      <c r="X22" s="118" t="s">
        <v>136</v>
      </c>
      <c r="Y22" s="119"/>
      <c r="Z22" s="119"/>
      <c r="AA22" s="119"/>
      <c r="AB22" s="119"/>
      <c r="AC22" s="120"/>
      <c r="AD22" s="137">
        <f>'(附表１－１)(附表１－２)補助金所要額調'!AB21</f>
        <v>0</v>
      </c>
      <c r="AE22" s="137"/>
      <c r="AF22" s="137"/>
      <c r="AG22" s="137"/>
      <c r="AH22" s="137">
        <f>'(附表５－１)(附表５－２)年間実績報告'!AB20</f>
        <v>0</v>
      </c>
      <c r="AI22" s="137"/>
      <c r="AJ22" s="137"/>
      <c r="AK22" s="137"/>
      <c r="AL22" s="137">
        <f>'(附表１－１)(附表１－２)補助金所要額調'!AI21</f>
        <v>0</v>
      </c>
      <c r="AM22" s="137"/>
      <c r="AN22" s="137"/>
      <c r="AO22" s="137"/>
      <c r="AP22" s="138">
        <f>'(附表５－１)(附表５－２)年間実績報告'!AI20</f>
        <v>0</v>
      </c>
      <c r="AQ22" s="139"/>
      <c r="AR22" s="139"/>
      <c r="AS22" s="143"/>
      <c r="AT22" s="97" t="s">
        <v>137</v>
      </c>
      <c r="AU22" s="98"/>
      <c r="AV22" s="98"/>
      <c r="AW22" s="98"/>
      <c r="AX22" s="98"/>
      <c r="AY22" s="99"/>
      <c r="AZ22" s="137">
        <f>'(附表１－１)(附表１－２)補助金所要額調'!AV21</f>
        <v>0</v>
      </c>
      <c r="BA22" s="137"/>
      <c r="BB22" s="137"/>
      <c r="BC22" s="137"/>
      <c r="BD22" s="137">
        <f>'(附表５－１)(附表５－２)年間実績報告'!AV20</f>
        <v>0</v>
      </c>
      <c r="BE22" s="137"/>
      <c r="BF22" s="137"/>
      <c r="BG22" s="137"/>
      <c r="BH22" s="137">
        <f>'(附表１－１)(附表１－２)補助金所要額調'!BC21</f>
        <v>0</v>
      </c>
      <c r="BI22" s="137"/>
      <c r="BJ22" s="137"/>
      <c r="BK22" s="137"/>
      <c r="BL22" s="137">
        <f>'(附表５－１)(附表５－２)年間実績報告'!BC20</f>
        <v>0</v>
      </c>
      <c r="BM22" s="137"/>
      <c r="BN22" s="137"/>
      <c r="BO22" s="142"/>
      <c r="BP22" s="97" t="s">
        <v>138</v>
      </c>
      <c r="BQ22" s="98"/>
      <c r="BR22" s="98"/>
      <c r="BS22" s="98"/>
      <c r="BT22" s="98"/>
      <c r="BU22" s="99"/>
      <c r="BV22" s="137">
        <f>'(附表１－１)(附表１－２)補助金所要額調'!BP21</f>
        <v>0</v>
      </c>
      <c r="BW22" s="137"/>
      <c r="BX22" s="137"/>
      <c r="BY22" s="137"/>
      <c r="BZ22" s="137">
        <f>'(附表５－１)(附表５－２)年間実績報告'!BP20</f>
        <v>0</v>
      </c>
      <c r="CA22" s="137"/>
      <c r="CB22" s="137"/>
      <c r="CC22" s="137"/>
      <c r="CD22" s="137">
        <f>'(附表１－１)(附表１－２)補助金所要額調'!BW21</f>
        <v>0</v>
      </c>
      <c r="CE22" s="137"/>
      <c r="CF22" s="137"/>
      <c r="CG22" s="137"/>
      <c r="CH22" s="138">
        <f>'(附表５－１)(附表５－２)年間実績報告'!BW20</f>
        <v>0</v>
      </c>
      <c r="CI22" s="139"/>
      <c r="CJ22" s="139"/>
      <c r="CK22" s="143"/>
      <c r="CL22" s="105" t="s">
        <v>31</v>
      </c>
      <c r="CM22" s="106"/>
      <c r="CN22" s="106"/>
      <c r="CO22" s="106"/>
      <c r="CP22" s="106"/>
      <c r="CQ22" s="106"/>
      <c r="CR22" s="137">
        <f>SUM(H19:K28,AD19:AG28,AZ19:BC28,BV19:BY28,CR19:CU21)</f>
        <v>0</v>
      </c>
      <c r="CS22" s="137"/>
      <c r="CT22" s="137"/>
      <c r="CU22" s="137"/>
      <c r="CV22" s="137">
        <f t="shared" ref="CV22" si="0">SUM(L19:O28,AH19:AK28,BD19:BG28,BZ19:CC28,CV19:CY21)</f>
        <v>0</v>
      </c>
      <c r="CW22" s="137"/>
      <c r="CX22" s="137"/>
      <c r="CY22" s="137"/>
      <c r="CZ22" s="137">
        <f t="shared" ref="CZ22" si="1">SUM(P19:S28,AL19:AO28,BH19:BK28,CD19:CG28,CZ19:DC21)</f>
        <v>0</v>
      </c>
      <c r="DA22" s="137"/>
      <c r="DB22" s="137"/>
      <c r="DC22" s="137"/>
      <c r="DD22" s="137">
        <f t="shared" ref="DD22" si="2">SUM(T19:W28,AP19:AS28,BL19:BO28,CH19:CK28,DD19:DG21)</f>
        <v>0</v>
      </c>
      <c r="DE22" s="137"/>
      <c r="DF22" s="137"/>
      <c r="DG22" s="137"/>
      <c r="DH22" s="135"/>
      <c r="DI22" s="135"/>
      <c r="DJ22" s="135"/>
      <c r="DK22" s="135"/>
      <c r="DL22" s="135"/>
      <c r="DM22" s="135"/>
      <c r="DN22" s="136"/>
      <c r="DO22" s="136"/>
      <c r="DP22" s="136"/>
      <c r="DQ22" s="136"/>
      <c r="DR22" s="136"/>
      <c r="DS22" s="136"/>
      <c r="DT22" s="136"/>
      <c r="DU22" s="136"/>
      <c r="DV22" s="136"/>
      <c r="DW22" s="136"/>
      <c r="DX22" s="136"/>
      <c r="DY22" s="136"/>
      <c r="DZ22" s="136"/>
      <c r="EA22" s="136"/>
      <c r="EB22" s="136"/>
      <c r="EC22" s="136"/>
    </row>
    <row r="23" spans="2:133" ht="18" customHeight="1" x14ac:dyDescent="0.5">
      <c r="B23" s="91" t="s">
        <v>139</v>
      </c>
      <c r="C23" s="91"/>
      <c r="D23" s="91"/>
      <c r="E23" s="91"/>
      <c r="F23" s="91"/>
      <c r="G23" s="91"/>
      <c r="H23" s="137">
        <f>'(附表１－１)(附表１－２)補助金所要額調'!H22</f>
        <v>0</v>
      </c>
      <c r="I23" s="137"/>
      <c r="J23" s="137"/>
      <c r="K23" s="137"/>
      <c r="L23" s="138">
        <f>'(附表５－１)(附表５－２)年間実績報告'!H21</f>
        <v>0</v>
      </c>
      <c r="M23" s="139"/>
      <c r="N23" s="139"/>
      <c r="O23" s="140"/>
      <c r="P23" s="137">
        <f>'(附表１－１)(附表１－２)補助金所要額調'!O22</f>
        <v>0</v>
      </c>
      <c r="Q23" s="137"/>
      <c r="R23" s="137"/>
      <c r="S23" s="137"/>
      <c r="T23" s="138">
        <f>'(附表５－１)(附表５－２)年間実績報告'!O21</f>
        <v>0</v>
      </c>
      <c r="U23" s="139"/>
      <c r="V23" s="139"/>
      <c r="W23" s="143"/>
      <c r="X23" s="118" t="s">
        <v>140</v>
      </c>
      <c r="Y23" s="119"/>
      <c r="Z23" s="119"/>
      <c r="AA23" s="119"/>
      <c r="AB23" s="119"/>
      <c r="AC23" s="120"/>
      <c r="AD23" s="137">
        <f>'(附表１－１)(附表１－２)補助金所要額調'!AB22</f>
        <v>0</v>
      </c>
      <c r="AE23" s="137"/>
      <c r="AF23" s="137"/>
      <c r="AG23" s="137"/>
      <c r="AH23" s="137">
        <f>'(附表５－１)(附表５－２)年間実績報告'!AB21</f>
        <v>0</v>
      </c>
      <c r="AI23" s="137"/>
      <c r="AJ23" s="137"/>
      <c r="AK23" s="137"/>
      <c r="AL23" s="137">
        <f>'(附表１－１)(附表１－２)補助金所要額調'!AI22</f>
        <v>0</v>
      </c>
      <c r="AM23" s="137"/>
      <c r="AN23" s="137"/>
      <c r="AO23" s="137"/>
      <c r="AP23" s="138">
        <f>'(附表５－１)(附表５－２)年間実績報告'!AI21</f>
        <v>0</v>
      </c>
      <c r="AQ23" s="139"/>
      <c r="AR23" s="139"/>
      <c r="AS23" s="143"/>
      <c r="AT23" s="97" t="s">
        <v>141</v>
      </c>
      <c r="AU23" s="98"/>
      <c r="AV23" s="98"/>
      <c r="AW23" s="98"/>
      <c r="AX23" s="98"/>
      <c r="AY23" s="99"/>
      <c r="AZ23" s="137">
        <f>'(附表１－１)(附表１－２)補助金所要額調'!AV22</f>
        <v>0</v>
      </c>
      <c r="BA23" s="137"/>
      <c r="BB23" s="137"/>
      <c r="BC23" s="137"/>
      <c r="BD23" s="137">
        <f>'(附表５－１)(附表５－２)年間実績報告'!AV21</f>
        <v>0</v>
      </c>
      <c r="BE23" s="137"/>
      <c r="BF23" s="137"/>
      <c r="BG23" s="137"/>
      <c r="BH23" s="137">
        <f>'(附表１－１)(附表１－２)補助金所要額調'!BC22</f>
        <v>0</v>
      </c>
      <c r="BI23" s="137"/>
      <c r="BJ23" s="137"/>
      <c r="BK23" s="137"/>
      <c r="BL23" s="137">
        <f>'(附表５－１)(附表５－２)年間実績報告'!BC21</f>
        <v>0</v>
      </c>
      <c r="BM23" s="137"/>
      <c r="BN23" s="137"/>
      <c r="BO23" s="142"/>
      <c r="BP23" s="97" t="s">
        <v>142</v>
      </c>
      <c r="BQ23" s="98"/>
      <c r="BR23" s="98"/>
      <c r="BS23" s="98"/>
      <c r="BT23" s="98"/>
      <c r="BU23" s="99"/>
      <c r="BV23" s="137">
        <f>'(附表１－１)(附表１－２)補助金所要額調'!BP22</f>
        <v>0</v>
      </c>
      <c r="BW23" s="137"/>
      <c r="BX23" s="137"/>
      <c r="BY23" s="137"/>
      <c r="BZ23" s="137">
        <f>'(附表５－１)(附表５－２)年間実績報告'!BP21</f>
        <v>0</v>
      </c>
      <c r="CA23" s="137"/>
      <c r="CB23" s="137"/>
      <c r="CC23" s="137"/>
      <c r="CD23" s="137">
        <f>'(附表１－１)(附表１－２)補助金所要額調'!BW22</f>
        <v>0</v>
      </c>
      <c r="CE23" s="137"/>
      <c r="CF23" s="137"/>
      <c r="CG23" s="137"/>
      <c r="CH23" s="138">
        <f>'(附表５－１)(附表５－２)年間実績報告'!BW21</f>
        <v>0</v>
      </c>
      <c r="CI23" s="139"/>
      <c r="CJ23" s="139"/>
      <c r="CK23" s="140"/>
      <c r="CL23" s="141"/>
      <c r="CM23" s="141"/>
      <c r="CN23" s="141"/>
      <c r="CO23" s="141"/>
      <c r="CP23" s="141"/>
      <c r="CQ23" s="141"/>
      <c r="CR23" s="134"/>
      <c r="CS23" s="134"/>
      <c r="CT23" s="134"/>
      <c r="CU23" s="134"/>
      <c r="CV23" s="134"/>
      <c r="CW23" s="134"/>
      <c r="CX23" s="134"/>
      <c r="CY23" s="134"/>
      <c r="CZ23" s="134"/>
      <c r="DA23" s="134"/>
      <c r="DB23" s="134"/>
      <c r="DC23" s="134"/>
      <c r="DD23" s="134"/>
      <c r="DE23" s="134"/>
      <c r="DF23" s="134"/>
      <c r="DG23" s="134"/>
      <c r="DH23" s="135"/>
      <c r="DI23" s="135"/>
      <c r="DJ23" s="135"/>
      <c r="DK23" s="135"/>
      <c r="DL23" s="135"/>
      <c r="DM23" s="135"/>
      <c r="DN23" s="136"/>
      <c r="DO23" s="136"/>
      <c r="DP23" s="136"/>
      <c r="DQ23" s="136"/>
      <c r="DR23" s="136"/>
      <c r="DS23" s="136"/>
      <c r="DT23" s="136"/>
      <c r="DU23" s="136"/>
      <c r="DV23" s="136"/>
      <c r="DW23" s="136"/>
      <c r="DX23" s="136"/>
      <c r="DY23" s="136"/>
      <c r="DZ23" s="136"/>
      <c r="EA23" s="136"/>
      <c r="EB23" s="136"/>
      <c r="EC23" s="136"/>
    </row>
    <row r="24" spans="2:133" ht="18" customHeight="1" x14ac:dyDescent="0.5">
      <c r="B24" s="91" t="s">
        <v>143</v>
      </c>
      <c r="C24" s="91"/>
      <c r="D24" s="91"/>
      <c r="E24" s="91"/>
      <c r="F24" s="91"/>
      <c r="G24" s="91"/>
      <c r="H24" s="137">
        <f>'(附表１－１)(附表１－２)補助金所要額調'!H23</f>
        <v>0</v>
      </c>
      <c r="I24" s="137"/>
      <c r="J24" s="137"/>
      <c r="K24" s="137"/>
      <c r="L24" s="138">
        <f>'(附表５－１)(附表５－２)年間実績報告'!H22</f>
        <v>0</v>
      </c>
      <c r="M24" s="139"/>
      <c r="N24" s="139"/>
      <c r="O24" s="140"/>
      <c r="P24" s="137">
        <f>'(附表１－１)(附表１－２)補助金所要額調'!O23</f>
        <v>0</v>
      </c>
      <c r="Q24" s="137"/>
      <c r="R24" s="137"/>
      <c r="S24" s="137"/>
      <c r="T24" s="138">
        <f>'(附表５－１)(附表５－２)年間実績報告'!O22</f>
        <v>0</v>
      </c>
      <c r="U24" s="139"/>
      <c r="V24" s="139"/>
      <c r="W24" s="143"/>
      <c r="X24" s="97" t="s">
        <v>144</v>
      </c>
      <c r="Y24" s="98"/>
      <c r="Z24" s="98"/>
      <c r="AA24" s="98"/>
      <c r="AB24" s="98"/>
      <c r="AC24" s="99"/>
      <c r="AD24" s="137">
        <f>'(附表１－１)(附表１－２)補助金所要額調'!AB23</f>
        <v>0</v>
      </c>
      <c r="AE24" s="137"/>
      <c r="AF24" s="137"/>
      <c r="AG24" s="137"/>
      <c r="AH24" s="137">
        <f>'(附表５－１)(附表５－２)年間実績報告'!AB22</f>
        <v>0</v>
      </c>
      <c r="AI24" s="137"/>
      <c r="AJ24" s="137"/>
      <c r="AK24" s="137"/>
      <c r="AL24" s="137">
        <f>'(附表１－１)(附表１－２)補助金所要額調'!AI23</f>
        <v>0</v>
      </c>
      <c r="AM24" s="137"/>
      <c r="AN24" s="137"/>
      <c r="AO24" s="137"/>
      <c r="AP24" s="138">
        <f>'(附表５－１)(附表５－２)年間実績報告'!AI22</f>
        <v>0</v>
      </c>
      <c r="AQ24" s="139"/>
      <c r="AR24" s="139"/>
      <c r="AS24" s="143"/>
      <c r="AT24" s="97" t="s">
        <v>145</v>
      </c>
      <c r="AU24" s="98"/>
      <c r="AV24" s="98"/>
      <c r="AW24" s="98"/>
      <c r="AX24" s="98"/>
      <c r="AY24" s="99"/>
      <c r="AZ24" s="137">
        <f>'(附表１－１)(附表１－２)補助金所要額調'!AV23</f>
        <v>0</v>
      </c>
      <c r="BA24" s="137"/>
      <c r="BB24" s="137"/>
      <c r="BC24" s="137"/>
      <c r="BD24" s="137">
        <f>'(附表５－１)(附表５－２)年間実績報告'!AV22</f>
        <v>0</v>
      </c>
      <c r="BE24" s="137"/>
      <c r="BF24" s="137"/>
      <c r="BG24" s="137"/>
      <c r="BH24" s="137">
        <f>'(附表１－１)(附表１－２)補助金所要額調'!BC23</f>
        <v>0</v>
      </c>
      <c r="BI24" s="137"/>
      <c r="BJ24" s="137"/>
      <c r="BK24" s="137"/>
      <c r="BL24" s="137">
        <f>'(附表５－１)(附表５－２)年間実績報告'!BC22</f>
        <v>0</v>
      </c>
      <c r="BM24" s="137"/>
      <c r="BN24" s="137"/>
      <c r="BO24" s="142"/>
      <c r="BP24" s="97" t="s">
        <v>146</v>
      </c>
      <c r="BQ24" s="98"/>
      <c r="BR24" s="98"/>
      <c r="BS24" s="98"/>
      <c r="BT24" s="98"/>
      <c r="BU24" s="99"/>
      <c r="BV24" s="137">
        <f>'(附表１－１)(附表１－２)補助金所要額調'!BP23</f>
        <v>0</v>
      </c>
      <c r="BW24" s="137"/>
      <c r="BX24" s="137"/>
      <c r="BY24" s="137"/>
      <c r="BZ24" s="137">
        <f>'(附表５－１)(附表５－２)年間実績報告'!BP22</f>
        <v>0</v>
      </c>
      <c r="CA24" s="137"/>
      <c r="CB24" s="137"/>
      <c r="CC24" s="137"/>
      <c r="CD24" s="137">
        <f>'(附表１－１)(附表１－２)補助金所要額調'!BW23</f>
        <v>0</v>
      </c>
      <c r="CE24" s="137"/>
      <c r="CF24" s="137"/>
      <c r="CG24" s="137"/>
      <c r="CH24" s="138">
        <f>'(附表５－１)(附表５－２)年間実績報告'!BW22</f>
        <v>0</v>
      </c>
      <c r="CI24" s="139"/>
      <c r="CJ24" s="139"/>
      <c r="CK24" s="140"/>
      <c r="CL24" s="141"/>
      <c r="CM24" s="141"/>
      <c r="CN24" s="141"/>
      <c r="CO24" s="141"/>
      <c r="CP24" s="141"/>
      <c r="CQ24" s="141"/>
      <c r="CR24" s="134"/>
      <c r="CS24" s="134"/>
      <c r="CT24" s="134"/>
      <c r="CU24" s="134"/>
      <c r="CV24" s="134"/>
      <c r="CW24" s="134"/>
      <c r="CX24" s="134"/>
      <c r="CY24" s="134"/>
      <c r="CZ24" s="134"/>
      <c r="DA24" s="134"/>
      <c r="DB24" s="134"/>
      <c r="DC24" s="134"/>
      <c r="DD24" s="134"/>
      <c r="DE24" s="134"/>
      <c r="DF24" s="134"/>
      <c r="DG24" s="134"/>
      <c r="DH24" s="135"/>
      <c r="DI24" s="135"/>
      <c r="DJ24" s="135"/>
      <c r="DK24" s="135"/>
      <c r="DL24" s="135"/>
      <c r="DM24" s="135"/>
      <c r="DN24" s="136"/>
      <c r="DO24" s="136"/>
      <c r="DP24" s="136"/>
      <c r="DQ24" s="136"/>
      <c r="DR24" s="136"/>
      <c r="DS24" s="136"/>
      <c r="DT24" s="136"/>
      <c r="DU24" s="136"/>
      <c r="DV24" s="136"/>
      <c r="DW24" s="136"/>
      <c r="DX24" s="136"/>
      <c r="DY24" s="136"/>
      <c r="DZ24" s="136"/>
      <c r="EA24" s="136"/>
      <c r="EB24" s="136"/>
      <c r="EC24" s="136"/>
    </row>
    <row r="25" spans="2:133" ht="18" customHeight="1" x14ac:dyDescent="0.5">
      <c r="B25" s="91" t="s">
        <v>147</v>
      </c>
      <c r="C25" s="91"/>
      <c r="D25" s="91"/>
      <c r="E25" s="91"/>
      <c r="F25" s="91"/>
      <c r="G25" s="91"/>
      <c r="H25" s="137">
        <f>'(附表１－１)(附表１－２)補助金所要額調'!H24</f>
        <v>0</v>
      </c>
      <c r="I25" s="137"/>
      <c r="J25" s="137"/>
      <c r="K25" s="137"/>
      <c r="L25" s="138">
        <f>'(附表５－１)(附表５－２)年間実績報告'!H23</f>
        <v>0</v>
      </c>
      <c r="M25" s="139"/>
      <c r="N25" s="139"/>
      <c r="O25" s="140"/>
      <c r="P25" s="137">
        <f>'(附表１－１)(附表１－２)補助金所要額調'!O24</f>
        <v>0</v>
      </c>
      <c r="Q25" s="137"/>
      <c r="R25" s="137"/>
      <c r="S25" s="137"/>
      <c r="T25" s="138">
        <f>'(附表５－１)(附表５－２)年間実績報告'!O23</f>
        <v>0</v>
      </c>
      <c r="U25" s="139"/>
      <c r="V25" s="139"/>
      <c r="W25" s="143"/>
      <c r="X25" s="97" t="s">
        <v>148</v>
      </c>
      <c r="Y25" s="98"/>
      <c r="Z25" s="98"/>
      <c r="AA25" s="98"/>
      <c r="AB25" s="98"/>
      <c r="AC25" s="99"/>
      <c r="AD25" s="137">
        <f>'(附表１－１)(附表１－２)補助金所要額調'!AB24</f>
        <v>0</v>
      </c>
      <c r="AE25" s="137"/>
      <c r="AF25" s="137"/>
      <c r="AG25" s="137"/>
      <c r="AH25" s="137">
        <f>'(附表５－１)(附表５－２)年間実績報告'!AB23</f>
        <v>0</v>
      </c>
      <c r="AI25" s="137"/>
      <c r="AJ25" s="137"/>
      <c r="AK25" s="137"/>
      <c r="AL25" s="137">
        <f>'(附表１－１)(附表１－２)補助金所要額調'!AI24</f>
        <v>0</v>
      </c>
      <c r="AM25" s="137"/>
      <c r="AN25" s="137"/>
      <c r="AO25" s="137"/>
      <c r="AP25" s="138">
        <f>'(附表５－１)(附表５－２)年間実績報告'!AI23</f>
        <v>0</v>
      </c>
      <c r="AQ25" s="139"/>
      <c r="AR25" s="139"/>
      <c r="AS25" s="143"/>
      <c r="AT25" s="97" t="s">
        <v>149</v>
      </c>
      <c r="AU25" s="98"/>
      <c r="AV25" s="98"/>
      <c r="AW25" s="98"/>
      <c r="AX25" s="98"/>
      <c r="AY25" s="99"/>
      <c r="AZ25" s="137">
        <f>'(附表１－１)(附表１－２)補助金所要額調'!AV24</f>
        <v>0</v>
      </c>
      <c r="BA25" s="137"/>
      <c r="BB25" s="137"/>
      <c r="BC25" s="137"/>
      <c r="BD25" s="137">
        <f>'(附表５－１)(附表５－２)年間実績報告'!AV23</f>
        <v>0</v>
      </c>
      <c r="BE25" s="137"/>
      <c r="BF25" s="137"/>
      <c r="BG25" s="137"/>
      <c r="BH25" s="137">
        <f>'(附表１－１)(附表１－２)補助金所要額調'!BC24</f>
        <v>0</v>
      </c>
      <c r="BI25" s="137"/>
      <c r="BJ25" s="137"/>
      <c r="BK25" s="137"/>
      <c r="BL25" s="137">
        <f>'(附表５－１)(附表５－２)年間実績報告'!BC23</f>
        <v>0</v>
      </c>
      <c r="BM25" s="137"/>
      <c r="BN25" s="137"/>
      <c r="BO25" s="142"/>
      <c r="BP25" s="97" t="s">
        <v>150</v>
      </c>
      <c r="BQ25" s="98"/>
      <c r="BR25" s="98"/>
      <c r="BS25" s="98"/>
      <c r="BT25" s="98"/>
      <c r="BU25" s="99"/>
      <c r="BV25" s="137">
        <f>'(附表１－１)(附表１－２)補助金所要額調'!BP24</f>
        <v>0</v>
      </c>
      <c r="BW25" s="137"/>
      <c r="BX25" s="137"/>
      <c r="BY25" s="137"/>
      <c r="BZ25" s="137">
        <f>'(附表５－１)(附表５－２)年間実績報告'!BP23</f>
        <v>0</v>
      </c>
      <c r="CA25" s="137"/>
      <c r="CB25" s="137"/>
      <c r="CC25" s="137"/>
      <c r="CD25" s="137">
        <f>'(附表１－１)(附表１－２)補助金所要額調'!BW24</f>
        <v>0</v>
      </c>
      <c r="CE25" s="137"/>
      <c r="CF25" s="137"/>
      <c r="CG25" s="137"/>
      <c r="CH25" s="138">
        <f>'(附表５－１)(附表５－２)年間実績報告'!BW23</f>
        <v>0</v>
      </c>
      <c r="CI25" s="139"/>
      <c r="CJ25" s="139"/>
      <c r="CK25" s="140"/>
      <c r="CL25" s="141"/>
      <c r="CM25" s="141"/>
      <c r="CN25" s="141"/>
      <c r="CO25" s="141"/>
      <c r="CP25" s="141"/>
      <c r="CQ25" s="141"/>
      <c r="CR25" s="134"/>
      <c r="CS25" s="134"/>
      <c r="CT25" s="134"/>
      <c r="CU25" s="134"/>
      <c r="CV25" s="134"/>
      <c r="CW25" s="134"/>
      <c r="CX25" s="134"/>
      <c r="CY25" s="134"/>
      <c r="CZ25" s="134"/>
      <c r="DA25" s="134"/>
      <c r="DB25" s="134"/>
      <c r="DC25" s="134"/>
      <c r="DD25" s="134"/>
      <c r="DE25" s="134"/>
      <c r="DF25" s="134"/>
      <c r="DG25" s="134"/>
      <c r="DH25" s="135"/>
      <c r="DI25" s="135"/>
      <c r="DJ25" s="135"/>
      <c r="DK25" s="135"/>
      <c r="DL25" s="135"/>
      <c r="DM25" s="135"/>
      <c r="DN25" s="136"/>
      <c r="DO25" s="136"/>
      <c r="DP25" s="136"/>
      <c r="DQ25" s="136"/>
      <c r="DR25" s="136"/>
      <c r="DS25" s="136"/>
      <c r="DT25" s="136"/>
      <c r="DU25" s="136"/>
      <c r="DV25" s="136"/>
      <c r="DW25" s="136"/>
      <c r="DX25" s="136"/>
      <c r="DY25" s="136"/>
      <c r="DZ25" s="136"/>
      <c r="EA25" s="136"/>
      <c r="EB25" s="136"/>
      <c r="EC25" s="136"/>
    </row>
    <row r="26" spans="2:133" ht="18" customHeight="1" x14ac:dyDescent="0.5">
      <c r="B26" s="91" t="s">
        <v>151</v>
      </c>
      <c r="C26" s="91"/>
      <c r="D26" s="91"/>
      <c r="E26" s="91"/>
      <c r="F26" s="91"/>
      <c r="G26" s="91"/>
      <c r="H26" s="137">
        <f>'(附表１－１)(附表１－２)補助金所要額調'!H25</f>
        <v>0</v>
      </c>
      <c r="I26" s="137"/>
      <c r="J26" s="137"/>
      <c r="K26" s="137"/>
      <c r="L26" s="138">
        <f>'(附表５－１)(附表５－２)年間実績報告'!H24</f>
        <v>0</v>
      </c>
      <c r="M26" s="139"/>
      <c r="N26" s="139"/>
      <c r="O26" s="140"/>
      <c r="P26" s="137">
        <f>'(附表１－１)(附表１－２)補助金所要額調'!O25</f>
        <v>0</v>
      </c>
      <c r="Q26" s="137"/>
      <c r="R26" s="137"/>
      <c r="S26" s="137"/>
      <c r="T26" s="138">
        <f>'(附表５－１)(附表５－２)年間実績報告'!O24</f>
        <v>0</v>
      </c>
      <c r="U26" s="139"/>
      <c r="V26" s="139"/>
      <c r="W26" s="143"/>
      <c r="X26" s="97" t="s">
        <v>152</v>
      </c>
      <c r="Y26" s="98"/>
      <c r="Z26" s="98"/>
      <c r="AA26" s="98"/>
      <c r="AB26" s="98"/>
      <c r="AC26" s="99"/>
      <c r="AD26" s="137">
        <f>'(附表１－１)(附表１－２)補助金所要額調'!AB25</f>
        <v>0</v>
      </c>
      <c r="AE26" s="137"/>
      <c r="AF26" s="137"/>
      <c r="AG26" s="137"/>
      <c r="AH26" s="137">
        <f>'(附表５－１)(附表５－２)年間実績報告'!AB24</f>
        <v>0</v>
      </c>
      <c r="AI26" s="137"/>
      <c r="AJ26" s="137"/>
      <c r="AK26" s="137"/>
      <c r="AL26" s="137">
        <f>'(附表１－１)(附表１－２)補助金所要額調'!AI25</f>
        <v>0</v>
      </c>
      <c r="AM26" s="137"/>
      <c r="AN26" s="137"/>
      <c r="AO26" s="137"/>
      <c r="AP26" s="138">
        <f>'(附表５－１)(附表５－２)年間実績報告'!AI24</f>
        <v>0</v>
      </c>
      <c r="AQ26" s="139"/>
      <c r="AR26" s="139"/>
      <c r="AS26" s="143"/>
      <c r="AT26" s="97" t="s">
        <v>153</v>
      </c>
      <c r="AU26" s="98"/>
      <c r="AV26" s="98"/>
      <c r="AW26" s="98"/>
      <c r="AX26" s="98"/>
      <c r="AY26" s="99"/>
      <c r="AZ26" s="137">
        <f>'(附表１－１)(附表１－２)補助金所要額調'!AV25</f>
        <v>0</v>
      </c>
      <c r="BA26" s="137"/>
      <c r="BB26" s="137"/>
      <c r="BC26" s="137"/>
      <c r="BD26" s="137">
        <f>'(附表５－１)(附表５－２)年間実績報告'!AV24</f>
        <v>0</v>
      </c>
      <c r="BE26" s="137"/>
      <c r="BF26" s="137"/>
      <c r="BG26" s="137"/>
      <c r="BH26" s="137">
        <f>'(附表１－１)(附表１－２)補助金所要額調'!BC25</f>
        <v>0</v>
      </c>
      <c r="BI26" s="137"/>
      <c r="BJ26" s="137"/>
      <c r="BK26" s="137"/>
      <c r="BL26" s="137">
        <f>'(附表５－１)(附表５－２)年間実績報告'!BC24</f>
        <v>0</v>
      </c>
      <c r="BM26" s="137"/>
      <c r="BN26" s="137"/>
      <c r="BO26" s="142"/>
      <c r="BP26" s="97" t="s">
        <v>154</v>
      </c>
      <c r="BQ26" s="98"/>
      <c r="BR26" s="98"/>
      <c r="BS26" s="98"/>
      <c r="BT26" s="98"/>
      <c r="BU26" s="99"/>
      <c r="BV26" s="137">
        <f>'(附表１－１)(附表１－２)補助金所要額調'!BP25</f>
        <v>0</v>
      </c>
      <c r="BW26" s="137"/>
      <c r="BX26" s="137"/>
      <c r="BY26" s="137"/>
      <c r="BZ26" s="137">
        <f>'(附表５－１)(附表５－２)年間実績報告'!BP24</f>
        <v>0</v>
      </c>
      <c r="CA26" s="137"/>
      <c r="CB26" s="137"/>
      <c r="CC26" s="137"/>
      <c r="CD26" s="137">
        <f>'(附表１－１)(附表１－２)補助金所要額調'!BW25</f>
        <v>0</v>
      </c>
      <c r="CE26" s="137"/>
      <c r="CF26" s="137"/>
      <c r="CG26" s="137"/>
      <c r="CH26" s="138">
        <f>'(附表５－１)(附表５－２)年間実績報告'!BW24</f>
        <v>0</v>
      </c>
      <c r="CI26" s="139"/>
      <c r="CJ26" s="139"/>
      <c r="CK26" s="140"/>
      <c r="CL26" s="141"/>
      <c r="CM26" s="141"/>
      <c r="CN26" s="141"/>
      <c r="CO26" s="141"/>
      <c r="CP26" s="141"/>
      <c r="CQ26" s="141"/>
      <c r="CR26" s="134"/>
      <c r="CS26" s="134"/>
      <c r="CT26" s="134"/>
      <c r="CU26" s="134"/>
      <c r="CV26" s="134"/>
      <c r="CW26" s="134"/>
      <c r="CX26" s="134"/>
      <c r="CY26" s="134"/>
      <c r="CZ26" s="134"/>
      <c r="DA26" s="134"/>
      <c r="DB26" s="134"/>
      <c r="DC26" s="134"/>
      <c r="DD26" s="134"/>
      <c r="DE26" s="134"/>
      <c r="DF26" s="134"/>
      <c r="DG26" s="134"/>
      <c r="DH26" s="135"/>
      <c r="DI26" s="135"/>
      <c r="DJ26" s="135"/>
      <c r="DK26" s="135"/>
      <c r="DL26" s="135"/>
      <c r="DM26" s="135"/>
      <c r="DN26" s="136"/>
      <c r="DO26" s="136"/>
      <c r="DP26" s="136"/>
      <c r="DQ26" s="136"/>
      <c r="DR26" s="136"/>
      <c r="DS26" s="136"/>
      <c r="DT26" s="136"/>
      <c r="DU26" s="136"/>
      <c r="DV26" s="136"/>
      <c r="DW26" s="136"/>
      <c r="DX26" s="136"/>
      <c r="DY26" s="136"/>
      <c r="DZ26" s="136"/>
      <c r="EA26" s="136"/>
      <c r="EB26" s="136"/>
      <c r="EC26" s="136"/>
    </row>
    <row r="27" spans="2:133" ht="18" customHeight="1" x14ac:dyDescent="0.5">
      <c r="B27" s="91" t="s">
        <v>155</v>
      </c>
      <c r="C27" s="91"/>
      <c r="D27" s="91"/>
      <c r="E27" s="91"/>
      <c r="F27" s="91"/>
      <c r="G27" s="91"/>
      <c r="H27" s="137">
        <f>'(附表１－１)(附表１－２)補助金所要額調'!H26</f>
        <v>0</v>
      </c>
      <c r="I27" s="137"/>
      <c r="J27" s="137"/>
      <c r="K27" s="137"/>
      <c r="L27" s="138">
        <f>'(附表５－１)(附表５－２)年間実績報告'!H25</f>
        <v>0</v>
      </c>
      <c r="M27" s="139"/>
      <c r="N27" s="139"/>
      <c r="O27" s="140"/>
      <c r="P27" s="137">
        <f>'(附表１－１)(附表１－２)補助金所要額調'!O26</f>
        <v>0</v>
      </c>
      <c r="Q27" s="137"/>
      <c r="R27" s="137"/>
      <c r="S27" s="137"/>
      <c r="T27" s="138">
        <f>'(附表５－１)(附表５－２)年間実績報告'!O25</f>
        <v>0</v>
      </c>
      <c r="U27" s="139"/>
      <c r="V27" s="139"/>
      <c r="W27" s="143"/>
      <c r="X27" s="97" t="s">
        <v>156</v>
      </c>
      <c r="Y27" s="98"/>
      <c r="Z27" s="98"/>
      <c r="AA27" s="98"/>
      <c r="AB27" s="98"/>
      <c r="AC27" s="99"/>
      <c r="AD27" s="137">
        <f>'(附表１－１)(附表１－２)補助金所要額調'!AB26</f>
        <v>0</v>
      </c>
      <c r="AE27" s="137"/>
      <c r="AF27" s="137"/>
      <c r="AG27" s="137"/>
      <c r="AH27" s="137">
        <f>'(附表５－１)(附表５－２)年間実績報告'!AB25</f>
        <v>0</v>
      </c>
      <c r="AI27" s="137"/>
      <c r="AJ27" s="137"/>
      <c r="AK27" s="137"/>
      <c r="AL27" s="137">
        <f>'(附表１－１)(附表１－２)補助金所要額調'!AI26</f>
        <v>0</v>
      </c>
      <c r="AM27" s="137"/>
      <c r="AN27" s="137"/>
      <c r="AO27" s="137"/>
      <c r="AP27" s="138">
        <f>'(附表５－１)(附表５－２)年間実績報告'!AI25</f>
        <v>0</v>
      </c>
      <c r="AQ27" s="139"/>
      <c r="AR27" s="139"/>
      <c r="AS27" s="143"/>
      <c r="AT27" s="97" t="s">
        <v>157</v>
      </c>
      <c r="AU27" s="98"/>
      <c r="AV27" s="98"/>
      <c r="AW27" s="98"/>
      <c r="AX27" s="98"/>
      <c r="AY27" s="99"/>
      <c r="AZ27" s="137">
        <f>'(附表１－１)(附表１－２)補助金所要額調'!AV26</f>
        <v>0</v>
      </c>
      <c r="BA27" s="137"/>
      <c r="BB27" s="137"/>
      <c r="BC27" s="137"/>
      <c r="BD27" s="137">
        <f>'(附表５－１)(附表５－２)年間実績報告'!AV25</f>
        <v>0</v>
      </c>
      <c r="BE27" s="137"/>
      <c r="BF27" s="137"/>
      <c r="BG27" s="137"/>
      <c r="BH27" s="137">
        <f>'(附表１－１)(附表１－２)補助金所要額調'!BC26</f>
        <v>0</v>
      </c>
      <c r="BI27" s="137"/>
      <c r="BJ27" s="137"/>
      <c r="BK27" s="137"/>
      <c r="BL27" s="137">
        <f>'(附表５－１)(附表５－２)年間実績報告'!BC25</f>
        <v>0</v>
      </c>
      <c r="BM27" s="137"/>
      <c r="BN27" s="137"/>
      <c r="BO27" s="142"/>
      <c r="BP27" s="97" t="s">
        <v>158</v>
      </c>
      <c r="BQ27" s="98"/>
      <c r="BR27" s="98"/>
      <c r="BS27" s="98"/>
      <c r="BT27" s="98"/>
      <c r="BU27" s="99"/>
      <c r="BV27" s="137">
        <f>'(附表１－１)(附表１－２)補助金所要額調'!BP26</f>
        <v>0</v>
      </c>
      <c r="BW27" s="137"/>
      <c r="BX27" s="137"/>
      <c r="BY27" s="137"/>
      <c r="BZ27" s="137">
        <f>'(附表５－１)(附表５－２)年間実績報告'!BP25</f>
        <v>0</v>
      </c>
      <c r="CA27" s="137"/>
      <c r="CB27" s="137"/>
      <c r="CC27" s="137"/>
      <c r="CD27" s="137">
        <f>'(附表１－１)(附表１－２)補助金所要額調'!BW26</f>
        <v>0</v>
      </c>
      <c r="CE27" s="137"/>
      <c r="CF27" s="137"/>
      <c r="CG27" s="137"/>
      <c r="CH27" s="138">
        <f>'(附表５－１)(附表５－２)年間実績報告'!BW25</f>
        <v>0</v>
      </c>
      <c r="CI27" s="139"/>
      <c r="CJ27" s="139"/>
      <c r="CK27" s="140"/>
      <c r="CL27" s="141"/>
      <c r="CM27" s="141"/>
      <c r="CN27" s="141"/>
      <c r="CO27" s="141"/>
      <c r="CP27" s="141"/>
      <c r="CQ27" s="141"/>
      <c r="CR27" s="134"/>
      <c r="CS27" s="134"/>
      <c r="CT27" s="134"/>
      <c r="CU27" s="134"/>
      <c r="CV27" s="134"/>
      <c r="CW27" s="134"/>
      <c r="CX27" s="134"/>
      <c r="CY27" s="134"/>
      <c r="CZ27" s="134"/>
      <c r="DA27" s="134"/>
      <c r="DB27" s="134"/>
      <c r="DC27" s="134"/>
      <c r="DD27" s="134"/>
      <c r="DE27" s="134"/>
      <c r="DF27" s="134"/>
      <c r="DG27" s="134"/>
      <c r="DH27" s="135"/>
      <c r="DI27" s="135"/>
      <c r="DJ27" s="135"/>
      <c r="DK27" s="135"/>
      <c r="DL27" s="135"/>
      <c r="DM27" s="135"/>
      <c r="DN27" s="136"/>
      <c r="DO27" s="136"/>
      <c r="DP27" s="136"/>
      <c r="DQ27" s="136"/>
      <c r="DR27" s="136"/>
      <c r="DS27" s="136"/>
      <c r="DT27" s="136"/>
      <c r="DU27" s="136"/>
      <c r="DV27" s="136"/>
      <c r="DW27" s="136"/>
      <c r="DX27" s="136"/>
      <c r="DY27" s="136"/>
      <c r="DZ27" s="136"/>
      <c r="EA27" s="136"/>
      <c r="EB27" s="136"/>
      <c r="EC27" s="136"/>
    </row>
    <row r="28" spans="2:133" ht="18" customHeight="1" x14ac:dyDescent="0.5">
      <c r="B28" s="91" t="s">
        <v>159</v>
      </c>
      <c r="C28" s="91"/>
      <c r="D28" s="91"/>
      <c r="E28" s="91"/>
      <c r="F28" s="91"/>
      <c r="G28" s="91"/>
      <c r="H28" s="137">
        <f>'(附表１－１)(附表１－２)補助金所要額調'!H27</f>
        <v>0</v>
      </c>
      <c r="I28" s="137"/>
      <c r="J28" s="137"/>
      <c r="K28" s="137"/>
      <c r="L28" s="138">
        <f>'(附表５－１)(附表５－２)年間実績報告'!H26</f>
        <v>0</v>
      </c>
      <c r="M28" s="139"/>
      <c r="N28" s="139"/>
      <c r="O28" s="140"/>
      <c r="P28" s="137">
        <f>'(附表１－１)(附表１－２)補助金所要額調'!O27</f>
        <v>0</v>
      </c>
      <c r="Q28" s="137"/>
      <c r="R28" s="137"/>
      <c r="S28" s="137"/>
      <c r="T28" s="138">
        <f>'(附表５－１)(附表５－２)年間実績報告'!O26</f>
        <v>0</v>
      </c>
      <c r="U28" s="139"/>
      <c r="V28" s="139"/>
      <c r="W28" s="143"/>
      <c r="X28" s="97" t="s">
        <v>160</v>
      </c>
      <c r="Y28" s="98"/>
      <c r="Z28" s="98"/>
      <c r="AA28" s="98"/>
      <c r="AB28" s="98"/>
      <c r="AC28" s="99"/>
      <c r="AD28" s="137">
        <f>'(附表１－１)(附表１－２)補助金所要額調'!AB27</f>
        <v>0</v>
      </c>
      <c r="AE28" s="137"/>
      <c r="AF28" s="137"/>
      <c r="AG28" s="137"/>
      <c r="AH28" s="137">
        <f>'(附表５－１)(附表５－２)年間実績報告'!AB26</f>
        <v>0</v>
      </c>
      <c r="AI28" s="137"/>
      <c r="AJ28" s="137"/>
      <c r="AK28" s="137"/>
      <c r="AL28" s="137">
        <f>'(附表１－１)(附表１－２)補助金所要額調'!AI27</f>
        <v>0</v>
      </c>
      <c r="AM28" s="137"/>
      <c r="AN28" s="137"/>
      <c r="AO28" s="137"/>
      <c r="AP28" s="138">
        <f>'(附表５－１)(附表５－２)年間実績報告'!AI26</f>
        <v>0</v>
      </c>
      <c r="AQ28" s="139"/>
      <c r="AR28" s="139"/>
      <c r="AS28" s="143"/>
      <c r="AT28" s="97" t="s">
        <v>161</v>
      </c>
      <c r="AU28" s="98"/>
      <c r="AV28" s="98"/>
      <c r="AW28" s="98"/>
      <c r="AX28" s="98"/>
      <c r="AY28" s="99"/>
      <c r="AZ28" s="137">
        <f>'(附表１－１)(附表１－２)補助金所要額調'!AV27</f>
        <v>0</v>
      </c>
      <c r="BA28" s="137"/>
      <c r="BB28" s="137"/>
      <c r="BC28" s="137"/>
      <c r="BD28" s="137">
        <f>'(附表５－１)(附表５－２)年間実績報告'!AV26</f>
        <v>0</v>
      </c>
      <c r="BE28" s="137"/>
      <c r="BF28" s="137"/>
      <c r="BG28" s="137"/>
      <c r="BH28" s="137">
        <f>'(附表１－１)(附表１－２)補助金所要額調'!BC27</f>
        <v>0</v>
      </c>
      <c r="BI28" s="137"/>
      <c r="BJ28" s="137"/>
      <c r="BK28" s="137"/>
      <c r="BL28" s="137">
        <f>'(附表５－１)(附表５－２)年間実績報告'!BC26</f>
        <v>0</v>
      </c>
      <c r="BM28" s="137"/>
      <c r="BN28" s="137"/>
      <c r="BO28" s="142"/>
      <c r="BP28" s="97" t="s">
        <v>162</v>
      </c>
      <c r="BQ28" s="98"/>
      <c r="BR28" s="98"/>
      <c r="BS28" s="98"/>
      <c r="BT28" s="98"/>
      <c r="BU28" s="99"/>
      <c r="BV28" s="137">
        <f>'(附表１－１)(附表１－２)補助金所要額調'!BP27</f>
        <v>0</v>
      </c>
      <c r="BW28" s="137"/>
      <c r="BX28" s="137"/>
      <c r="BY28" s="137"/>
      <c r="BZ28" s="137">
        <f>'(附表５－１)(附表５－２)年間実績報告'!BP26</f>
        <v>0</v>
      </c>
      <c r="CA28" s="137"/>
      <c r="CB28" s="137"/>
      <c r="CC28" s="137"/>
      <c r="CD28" s="137">
        <f>'(附表１－１)(附表１－２)補助金所要額調'!BW27</f>
        <v>0</v>
      </c>
      <c r="CE28" s="137"/>
      <c r="CF28" s="137"/>
      <c r="CG28" s="137"/>
      <c r="CH28" s="138">
        <f>'(附表５－１)(附表５－２)年間実績報告'!BW26</f>
        <v>0</v>
      </c>
      <c r="CI28" s="139"/>
      <c r="CJ28" s="139"/>
      <c r="CK28" s="140"/>
      <c r="CL28" s="141"/>
      <c r="CM28" s="141"/>
      <c r="CN28" s="141"/>
      <c r="CO28" s="141"/>
      <c r="CP28" s="141"/>
      <c r="CQ28" s="141"/>
      <c r="CR28" s="134"/>
      <c r="CS28" s="134"/>
      <c r="CT28" s="134"/>
      <c r="CU28" s="134"/>
      <c r="CV28" s="134"/>
      <c r="CW28" s="134"/>
      <c r="CX28" s="134"/>
      <c r="CY28" s="134"/>
      <c r="CZ28" s="134"/>
      <c r="DA28" s="134"/>
      <c r="DB28" s="134"/>
      <c r="DC28" s="134"/>
      <c r="DD28" s="134"/>
      <c r="DE28" s="134"/>
      <c r="DF28" s="134"/>
      <c r="DG28" s="134"/>
      <c r="DH28" s="135"/>
      <c r="DI28" s="135"/>
      <c r="DJ28" s="135"/>
      <c r="DK28" s="135"/>
      <c r="DL28" s="135"/>
      <c r="DM28" s="135"/>
      <c r="DN28" s="136"/>
      <c r="DO28" s="136"/>
      <c r="DP28" s="136"/>
      <c r="DQ28" s="136"/>
      <c r="DR28" s="136"/>
      <c r="DS28" s="136"/>
      <c r="DT28" s="136"/>
      <c r="DU28" s="136"/>
      <c r="DV28" s="136"/>
      <c r="DW28" s="136"/>
      <c r="DX28" s="136"/>
      <c r="DY28" s="136"/>
      <c r="DZ28" s="136"/>
      <c r="EA28" s="136"/>
      <c r="EB28" s="136"/>
      <c r="EC28" s="136"/>
    </row>
  </sheetData>
  <sheetProtection algorithmName="SHA-512" hashValue="nNUMjJcCfK0dK6eb3OO8VHMq4t43Q5KDIq75015JxMH/iRUnjMDF5uZQ1k6Docn3ObETgSqbQEpB9RvMwDNcCA==" saltValue="vI6feE6HMiKwZNgJk0yuiQ==" spinCount="100000" sheet="1" objects="1" scenarios="1"/>
  <mergeCells count="380">
    <mergeCell ref="BT14:BZ14"/>
    <mergeCell ref="CA14:DG14"/>
    <mergeCell ref="B3:DX3"/>
    <mergeCell ref="CR5:CX5"/>
    <mergeCell ref="CY5:DV5"/>
    <mergeCell ref="B7:N8"/>
    <mergeCell ref="O7:AA8"/>
    <mergeCell ref="AB7:BN8"/>
    <mergeCell ref="BO7:BZ7"/>
    <mergeCell ref="CA7:CL7"/>
    <mergeCell ref="CM7:CX7"/>
    <mergeCell ref="CY7:DJ7"/>
    <mergeCell ref="DK7:DV7"/>
    <mergeCell ref="BO8:BT8"/>
    <mergeCell ref="BU8:BZ8"/>
    <mergeCell ref="CA8:CF8"/>
    <mergeCell ref="CG8:CL8"/>
    <mergeCell ref="CM8:CR8"/>
    <mergeCell ref="CS8:CX8"/>
    <mergeCell ref="CY8:DD8"/>
    <mergeCell ref="DE8:DJ8"/>
    <mergeCell ref="DK8:DP8"/>
    <mergeCell ref="CY9:DD9"/>
    <mergeCell ref="DE9:DJ9"/>
    <mergeCell ref="DK9:DP9"/>
    <mergeCell ref="DQ9:DV9"/>
    <mergeCell ref="DQ8:DV8"/>
    <mergeCell ref="B9:N9"/>
    <mergeCell ref="O9:AA9"/>
    <mergeCell ref="AB9:BN9"/>
    <mergeCell ref="BO9:BT9"/>
    <mergeCell ref="BU9:BZ9"/>
    <mergeCell ref="CA9:CF9"/>
    <mergeCell ref="CG9:CL9"/>
    <mergeCell ref="CM9:CR9"/>
    <mergeCell ref="CS9:CX9"/>
    <mergeCell ref="H18:K18"/>
    <mergeCell ref="L18:O18"/>
    <mergeCell ref="P18:S18"/>
    <mergeCell ref="T18:W18"/>
    <mergeCell ref="AD18:AG18"/>
    <mergeCell ref="AH18:AK18"/>
    <mergeCell ref="BH17:BO17"/>
    <mergeCell ref="BP17:BU18"/>
    <mergeCell ref="BV17:CC17"/>
    <mergeCell ref="B19:G19"/>
    <mergeCell ref="H19:K19"/>
    <mergeCell ref="L19:O19"/>
    <mergeCell ref="P19:S19"/>
    <mergeCell ref="T19:W19"/>
    <mergeCell ref="X19:AC19"/>
    <mergeCell ref="AD19:AG19"/>
    <mergeCell ref="AH19:AK19"/>
    <mergeCell ref="CR18:CU18"/>
    <mergeCell ref="AL18:AO18"/>
    <mergeCell ref="AP18:AS18"/>
    <mergeCell ref="AZ18:BC18"/>
    <mergeCell ref="BD18:BG18"/>
    <mergeCell ref="BH18:BK18"/>
    <mergeCell ref="BL18:BO18"/>
    <mergeCell ref="CH19:CK19"/>
    <mergeCell ref="AL19:AO19"/>
    <mergeCell ref="AP19:AS19"/>
    <mergeCell ref="B17:G18"/>
    <mergeCell ref="H17:O17"/>
    <mergeCell ref="P17:W17"/>
    <mergeCell ref="X17:AC18"/>
    <mergeCell ref="AD17:AK17"/>
    <mergeCell ref="AL17:AS17"/>
    <mergeCell ref="AT19:AY19"/>
    <mergeCell ref="AZ19:BC19"/>
    <mergeCell ref="BD19:BG19"/>
    <mergeCell ref="BH19:BK19"/>
    <mergeCell ref="DV18:DY18"/>
    <mergeCell ref="DZ18:EC18"/>
    <mergeCell ref="CV18:CY18"/>
    <mergeCell ref="CZ18:DC18"/>
    <mergeCell ref="DD18:DG18"/>
    <mergeCell ref="DN18:DQ18"/>
    <mergeCell ref="DR18:DU18"/>
    <mergeCell ref="CL17:CQ18"/>
    <mergeCell ref="CR17:CY17"/>
    <mergeCell ref="BV18:BY18"/>
    <mergeCell ref="BZ18:CC18"/>
    <mergeCell ref="CD18:CG18"/>
    <mergeCell ref="CH18:CK18"/>
    <mergeCell ref="AT17:AY18"/>
    <mergeCell ref="AZ17:BG17"/>
    <mergeCell ref="CZ17:DG17"/>
    <mergeCell ref="DH17:DM18"/>
    <mergeCell ref="DN17:DU17"/>
    <mergeCell ref="DV17:EC17"/>
    <mergeCell ref="CD17:CK17"/>
    <mergeCell ref="AP20:AS20"/>
    <mergeCell ref="AT20:AY20"/>
    <mergeCell ref="AZ20:BC20"/>
    <mergeCell ref="DN19:DQ19"/>
    <mergeCell ref="DR19:DU19"/>
    <mergeCell ref="DV19:DY19"/>
    <mergeCell ref="DZ19:EC19"/>
    <mergeCell ref="B20:G20"/>
    <mergeCell ref="H20:K20"/>
    <mergeCell ref="L20:O20"/>
    <mergeCell ref="P20:S20"/>
    <mergeCell ref="T20:W20"/>
    <mergeCell ref="X20:AC20"/>
    <mergeCell ref="CL19:CQ19"/>
    <mergeCell ref="CR19:CU19"/>
    <mergeCell ref="CV19:CY19"/>
    <mergeCell ref="CZ19:DC19"/>
    <mergeCell ref="DD19:DG19"/>
    <mergeCell ref="DH19:DM19"/>
    <mergeCell ref="BL19:BO19"/>
    <mergeCell ref="BP19:BU19"/>
    <mergeCell ref="BV19:BY19"/>
    <mergeCell ref="BZ19:CC19"/>
    <mergeCell ref="CD19:CG19"/>
    <mergeCell ref="P21:S21"/>
    <mergeCell ref="T21:W21"/>
    <mergeCell ref="X21:AC21"/>
    <mergeCell ref="DD20:DG20"/>
    <mergeCell ref="DH20:DM20"/>
    <mergeCell ref="DN20:DQ20"/>
    <mergeCell ref="DR20:DU20"/>
    <mergeCell ref="DV20:DY20"/>
    <mergeCell ref="DZ20:EC20"/>
    <mergeCell ref="CD20:CG20"/>
    <mergeCell ref="CH20:CK20"/>
    <mergeCell ref="CL20:CQ20"/>
    <mergeCell ref="CR20:CU20"/>
    <mergeCell ref="CV20:CY20"/>
    <mergeCell ref="CZ20:DC20"/>
    <mergeCell ref="BD20:BG20"/>
    <mergeCell ref="BH20:BK20"/>
    <mergeCell ref="BL20:BO20"/>
    <mergeCell ref="BP20:BU20"/>
    <mergeCell ref="BV20:BY20"/>
    <mergeCell ref="BZ20:CC20"/>
    <mergeCell ref="AD20:AG20"/>
    <mergeCell ref="AH20:AK20"/>
    <mergeCell ref="AL20:AO20"/>
    <mergeCell ref="DR21:DU21"/>
    <mergeCell ref="DV21:DY21"/>
    <mergeCell ref="DZ21:EC21"/>
    <mergeCell ref="CD21:CG21"/>
    <mergeCell ref="CH21:CK21"/>
    <mergeCell ref="CL21:CQ21"/>
    <mergeCell ref="CR21:CU21"/>
    <mergeCell ref="CV21:CY21"/>
    <mergeCell ref="CZ21:DC21"/>
    <mergeCell ref="B22:G22"/>
    <mergeCell ref="H22:K22"/>
    <mergeCell ref="L22:O22"/>
    <mergeCell ref="P22:S22"/>
    <mergeCell ref="T22:W22"/>
    <mergeCell ref="X22:AC22"/>
    <mergeCell ref="DD21:DG21"/>
    <mergeCell ref="DH21:DM21"/>
    <mergeCell ref="DN21:DQ21"/>
    <mergeCell ref="BD21:BG21"/>
    <mergeCell ref="BH21:BK21"/>
    <mergeCell ref="BL21:BO21"/>
    <mergeCell ref="BP21:BU21"/>
    <mergeCell ref="BV21:BY21"/>
    <mergeCell ref="BZ21:CC21"/>
    <mergeCell ref="AD21:AG21"/>
    <mergeCell ref="AH21:AK21"/>
    <mergeCell ref="AL21:AO21"/>
    <mergeCell ref="AP21:AS21"/>
    <mergeCell ref="AT21:AY21"/>
    <mergeCell ref="AZ21:BC21"/>
    <mergeCell ref="B21:G21"/>
    <mergeCell ref="H21:K21"/>
    <mergeCell ref="L21:O21"/>
    <mergeCell ref="BD22:BG22"/>
    <mergeCell ref="BH22:BK22"/>
    <mergeCell ref="BL22:BO22"/>
    <mergeCell ref="BP22:BU22"/>
    <mergeCell ref="BV22:BY22"/>
    <mergeCell ref="BZ22:CC22"/>
    <mergeCell ref="AD22:AG22"/>
    <mergeCell ref="AH22:AK22"/>
    <mergeCell ref="AL22:AO22"/>
    <mergeCell ref="AP22:AS22"/>
    <mergeCell ref="AT22:AY22"/>
    <mergeCell ref="AZ22:BC22"/>
    <mergeCell ref="DD22:DG22"/>
    <mergeCell ref="DH22:DM22"/>
    <mergeCell ref="DN22:DQ22"/>
    <mergeCell ref="DR22:DU22"/>
    <mergeCell ref="DV22:DY22"/>
    <mergeCell ref="DZ22:EC22"/>
    <mergeCell ref="CD22:CG22"/>
    <mergeCell ref="CH22:CK22"/>
    <mergeCell ref="CL22:CQ22"/>
    <mergeCell ref="CR22:CU22"/>
    <mergeCell ref="CV22:CY22"/>
    <mergeCell ref="CZ22:DC22"/>
    <mergeCell ref="AP23:AS23"/>
    <mergeCell ref="AT23:AY23"/>
    <mergeCell ref="AZ23:BC23"/>
    <mergeCell ref="B23:G23"/>
    <mergeCell ref="H23:K23"/>
    <mergeCell ref="L23:O23"/>
    <mergeCell ref="P23:S23"/>
    <mergeCell ref="T23:W23"/>
    <mergeCell ref="X23:AC23"/>
    <mergeCell ref="P24:S24"/>
    <mergeCell ref="T24:W24"/>
    <mergeCell ref="X24:AC24"/>
    <mergeCell ref="DD23:DG23"/>
    <mergeCell ref="DH23:DM23"/>
    <mergeCell ref="DN23:DQ23"/>
    <mergeCell ref="DR23:DU23"/>
    <mergeCell ref="DV23:DY23"/>
    <mergeCell ref="DZ23:EC23"/>
    <mergeCell ref="CD23:CG23"/>
    <mergeCell ref="CH23:CK23"/>
    <mergeCell ref="CL23:CQ23"/>
    <mergeCell ref="CR23:CU23"/>
    <mergeCell ref="CV23:CY23"/>
    <mergeCell ref="CZ23:DC23"/>
    <mergeCell ref="BD23:BG23"/>
    <mergeCell ref="BH23:BK23"/>
    <mergeCell ref="BL23:BO23"/>
    <mergeCell ref="BP23:BU23"/>
    <mergeCell ref="BV23:BY23"/>
    <mergeCell ref="BZ23:CC23"/>
    <mergeCell ref="AD23:AG23"/>
    <mergeCell ref="AH23:AK23"/>
    <mergeCell ref="AL23:AO23"/>
    <mergeCell ref="DR24:DU24"/>
    <mergeCell ref="DV24:DY24"/>
    <mergeCell ref="DZ24:EC24"/>
    <mergeCell ref="CD24:CG24"/>
    <mergeCell ref="CH24:CK24"/>
    <mergeCell ref="CL24:CQ24"/>
    <mergeCell ref="CR24:CU24"/>
    <mergeCell ref="CV24:CY24"/>
    <mergeCell ref="CZ24:DC24"/>
    <mergeCell ref="B25:G25"/>
    <mergeCell ref="H25:K25"/>
    <mergeCell ref="L25:O25"/>
    <mergeCell ref="P25:S25"/>
    <mergeCell ref="T25:W25"/>
    <mergeCell ref="X25:AC25"/>
    <mergeCell ref="DD24:DG24"/>
    <mergeCell ref="DH24:DM24"/>
    <mergeCell ref="DN24:DQ24"/>
    <mergeCell ref="BD24:BG24"/>
    <mergeCell ref="BH24:BK24"/>
    <mergeCell ref="BL24:BO24"/>
    <mergeCell ref="BP24:BU24"/>
    <mergeCell ref="BV24:BY24"/>
    <mergeCell ref="BZ24:CC24"/>
    <mergeCell ref="AD24:AG24"/>
    <mergeCell ref="AH24:AK24"/>
    <mergeCell ref="AL24:AO24"/>
    <mergeCell ref="AP24:AS24"/>
    <mergeCell ref="AT24:AY24"/>
    <mergeCell ref="AZ24:BC24"/>
    <mergeCell ref="B24:G24"/>
    <mergeCell ref="H24:K24"/>
    <mergeCell ref="L24:O24"/>
    <mergeCell ref="BD25:BG25"/>
    <mergeCell ref="BH25:BK25"/>
    <mergeCell ref="BL25:BO25"/>
    <mergeCell ref="BP25:BU25"/>
    <mergeCell ref="BV25:BY25"/>
    <mergeCell ref="BZ25:CC25"/>
    <mergeCell ref="AD25:AG25"/>
    <mergeCell ref="AH25:AK25"/>
    <mergeCell ref="AL25:AO25"/>
    <mergeCell ref="AP25:AS25"/>
    <mergeCell ref="AT25:AY25"/>
    <mergeCell ref="AZ25:BC25"/>
    <mergeCell ref="DH25:DM25"/>
    <mergeCell ref="DN25:DQ25"/>
    <mergeCell ref="DR25:DU25"/>
    <mergeCell ref="DV25:DY25"/>
    <mergeCell ref="DZ25:EC25"/>
    <mergeCell ref="CD25:CG25"/>
    <mergeCell ref="CH25:CK25"/>
    <mergeCell ref="CL25:CQ25"/>
    <mergeCell ref="CR25:CU25"/>
    <mergeCell ref="CV25:CY25"/>
    <mergeCell ref="CZ25:DC25"/>
    <mergeCell ref="AP26:AS26"/>
    <mergeCell ref="AT26:AY26"/>
    <mergeCell ref="AZ26:BC26"/>
    <mergeCell ref="B26:G26"/>
    <mergeCell ref="H26:K26"/>
    <mergeCell ref="L26:O26"/>
    <mergeCell ref="P26:S26"/>
    <mergeCell ref="T26:W26"/>
    <mergeCell ref="X26:AC26"/>
    <mergeCell ref="P27:S27"/>
    <mergeCell ref="T27:W27"/>
    <mergeCell ref="X27:AC27"/>
    <mergeCell ref="DD26:DG26"/>
    <mergeCell ref="DH26:DM26"/>
    <mergeCell ref="DN26:DQ26"/>
    <mergeCell ref="DR26:DU26"/>
    <mergeCell ref="DV26:DY26"/>
    <mergeCell ref="DZ26:EC26"/>
    <mergeCell ref="CD26:CG26"/>
    <mergeCell ref="CH26:CK26"/>
    <mergeCell ref="CL26:CQ26"/>
    <mergeCell ref="CR26:CU26"/>
    <mergeCell ref="CV26:CY26"/>
    <mergeCell ref="CZ26:DC26"/>
    <mergeCell ref="BD26:BG26"/>
    <mergeCell ref="BH26:BK26"/>
    <mergeCell ref="BL26:BO26"/>
    <mergeCell ref="BP26:BU26"/>
    <mergeCell ref="BV26:BY26"/>
    <mergeCell ref="BZ26:CC26"/>
    <mergeCell ref="AD26:AG26"/>
    <mergeCell ref="AH26:AK26"/>
    <mergeCell ref="AL26:AO26"/>
    <mergeCell ref="B28:G28"/>
    <mergeCell ref="H28:K28"/>
    <mergeCell ref="L28:O28"/>
    <mergeCell ref="P28:S28"/>
    <mergeCell ref="T28:W28"/>
    <mergeCell ref="X28:AC28"/>
    <mergeCell ref="DD27:DG27"/>
    <mergeCell ref="DH27:DM27"/>
    <mergeCell ref="DN27:DQ27"/>
    <mergeCell ref="BD27:BG27"/>
    <mergeCell ref="BH27:BK27"/>
    <mergeCell ref="BL27:BO27"/>
    <mergeCell ref="BP27:BU27"/>
    <mergeCell ref="BV27:BY27"/>
    <mergeCell ref="BZ27:CC27"/>
    <mergeCell ref="AD27:AG27"/>
    <mergeCell ref="AH27:AK27"/>
    <mergeCell ref="AL27:AO27"/>
    <mergeCell ref="AP27:AS27"/>
    <mergeCell ref="AT27:AY27"/>
    <mergeCell ref="AZ27:BC27"/>
    <mergeCell ref="B27:G27"/>
    <mergeCell ref="H27:K27"/>
    <mergeCell ref="L27:O27"/>
    <mergeCell ref="BD28:BG28"/>
    <mergeCell ref="BH28:BK28"/>
    <mergeCell ref="BL28:BO28"/>
    <mergeCell ref="BP28:BU28"/>
    <mergeCell ref="BV28:BY28"/>
    <mergeCell ref="BZ28:CC28"/>
    <mergeCell ref="AD28:AG28"/>
    <mergeCell ref="AH28:AK28"/>
    <mergeCell ref="AL28:AO28"/>
    <mergeCell ref="AP28:AS28"/>
    <mergeCell ref="AT28:AY28"/>
    <mergeCell ref="AZ28:BC28"/>
    <mergeCell ref="BT15:BZ15"/>
    <mergeCell ref="CA15:DG15"/>
    <mergeCell ref="DD28:DG28"/>
    <mergeCell ref="DH28:DM28"/>
    <mergeCell ref="DN28:DQ28"/>
    <mergeCell ref="DR28:DU28"/>
    <mergeCell ref="DV28:DY28"/>
    <mergeCell ref="DZ28:EC28"/>
    <mergeCell ref="CD28:CG28"/>
    <mergeCell ref="CH28:CK28"/>
    <mergeCell ref="CL28:CQ28"/>
    <mergeCell ref="CR28:CU28"/>
    <mergeCell ref="CV28:CY28"/>
    <mergeCell ref="CZ28:DC28"/>
    <mergeCell ref="DR27:DU27"/>
    <mergeCell ref="DV27:DY27"/>
    <mergeCell ref="DZ27:EC27"/>
    <mergeCell ref="CD27:CG27"/>
    <mergeCell ref="CH27:CK27"/>
    <mergeCell ref="CL27:CQ27"/>
    <mergeCell ref="CR27:CU27"/>
    <mergeCell ref="CV27:CY27"/>
    <mergeCell ref="CZ27:DC27"/>
    <mergeCell ref="DD25:DG25"/>
  </mergeCells>
  <phoneticPr fontId="3"/>
  <pageMargins left="0.7" right="0.7" top="0.75" bottom="0.75" header="0.3" footer="0.3"/>
  <pageSetup paperSize="9" scale="87" orientation="landscape" horizontalDpi="0" verticalDpi="0" copies="5" r:id="rId1"/>
  <rowBreaks count="1" manualBreakCount="1">
    <brk id="12" max="16383"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54A6BF-7416-442B-BB56-72E8DFF5AFF0}">
  <sheetPr>
    <tabColor theme="9" tint="0.59999389629810485"/>
  </sheetPr>
  <dimension ref="A1:DU28"/>
  <sheetViews>
    <sheetView view="pageBreakPreview" zoomScale="115" zoomScaleNormal="100" zoomScaleSheetLayoutView="115" workbookViewId="0">
      <selection activeCell="Z8" sqref="Z8:BH8"/>
    </sheetView>
  </sheetViews>
  <sheetFormatPr defaultColWidth="8.1796875" defaultRowHeight="11.85" x14ac:dyDescent="0.5"/>
  <cols>
    <col min="1" max="122" width="1.08984375" style="3" customWidth="1"/>
    <col min="123" max="16384" width="8.1796875" style="3"/>
  </cols>
  <sheetData>
    <row r="1" spans="1:125" x14ac:dyDescent="0.15">
      <c r="A1" s="12" t="s">
        <v>107</v>
      </c>
    </row>
    <row r="2" spans="1:125" ht="14.25" customHeight="1" x14ac:dyDescent="0.5"/>
    <row r="3" spans="1:125" ht="14.25" customHeight="1" x14ac:dyDescent="0.5">
      <c r="B3" s="121" t="s">
        <v>76</v>
      </c>
      <c r="C3" s="121"/>
      <c r="D3" s="121"/>
      <c r="E3" s="121"/>
      <c r="F3" s="121"/>
      <c r="G3" s="121"/>
      <c r="H3" s="121"/>
      <c r="I3" s="121"/>
      <c r="J3" s="121"/>
      <c r="K3" s="121"/>
      <c r="L3" s="121"/>
      <c r="M3" s="121"/>
      <c r="N3" s="121"/>
      <c r="O3" s="121"/>
      <c r="P3" s="121"/>
      <c r="Q3" s="121"/>
      <c r="R3" s="121"/>
      <c r="S3" s="121"/>
      <c r="T3" s="121"/>
      <c r="U3" s="121"/>
      <c r="V3" s="121"/>
      <c r="W3" s="121"/>
      <c r="X3" s="121"/>
      <c r="Y3" s="121"/>
      <c r="Z3" s="121"/>
      <c r="AA3" s="121"/>
      <c r="AB3" s="121"/>
      <c r="AC3" s="121"/>
      <c r="AD3" s="121"/>
      <c r="AE3" s="121"/>
      <c r="AF3" s="121"/>
      <c r="AG3" s="121"/>
      <c r="AH3" s="121"/>
      <c r="AI3" s="121"/>
      <c r="AJ3" s="121"/>
      <c r="AK3" s="121"/>
      <c r="AL3" s="121"/>
      <c r="AM3" s="121"/>
      <c r="AN3" s="121"/>
      <c r="AO3" s="121"/>
      <c r="AP3" s="121"/>
      <c r="AQ3" s="121"/>
      <c r="AR3" s="121"/>
      <c r="AS3" s="121"/>
      <c r="AT3" s="121"/>
      <c r="AU3" s="121"/>
      <c r="AV3" s="121"/>
      <c r="AW3" s="121"/>
      <c r="AX3" s="121"/>
      <c r="AY3" s="121"/>
      <c r="AZ3" s="121"/>
      <c r="BA3" s="121"/>
      <c r="BB3" s="121"/>
      <c r="BC3" s="121"/>
      <c r="BD3" s="121"/>
      <c r="BE3" s="121"/>
      <c r="BF3" s="121"/>
      <c r="BG3" s="121"/>
      <c r="BH3" s="121"/>
      <c r="BI3" s="121"/>
      <c r="BJ3" s="121"/>
      <c r="BK3" s="121"/>
      <c r="BL3" s="121"/>
      <c r="BM3" s="121"/>
      <c r="BN3" s="121"/>
      <c r="BO3" s="121"/>
      <c r="BP3" s="121"/>
      <c r="BQ3" s="121"/>
      <c r="BR3" s="121"/>
      <c r="BS3" s="121"/>
      <c r="BT3" s="121"/>
      <c r="BU3" s="121"/>
      <c r="BV3" s="121"/>
      <c r="BW3" s="121"/>
      <c r="BX3" s="121"/>
      <c r="BY3" s="121"/>
      <c r="BZ3" s="121"/>
      <c r="CA3" s="121"/>
      <c r="CB3" s="121"/>
      <c r="CC3" s="121"/>
      <c r="CD3" s="121"/>
      <c r="CE3" s="121"/>
      <c r="CF3" s="121"/>
      <c r="CG3" s="121"/>
      <c r="CH3" s="121"/>
      <c r="CI3" s="121"/>
      <c r="CJ3" s="121"/>
      <c r="CK3" s="121"/>
      <c r="CL3" s="121"/>
      <c r="CM3" s="121"/>
      <c r="CN3" s="121"/>
      <c r="CO3" s="121"/>
      <c r="CP3" s="121"/>
      <c r="CQ3" s="121"/>
      <c r="CR3" s="121"/>
      <c r="CS3" s="121"/>
      <c r="CT3" s="121"/>
      <c r="CU3" s="121"/>
      <c r="CV3" s="121"/>
      <c r="CW3" s="121"/>
      <c r="CX3" s="121"/>
      <c r="CY3" s="121"/>
      <c r="CZ3" s="121"/>
      <c r="DA3" s="121"/>
      <c r="DB3" s="121"/>
      <c r="DC3" s="121"/>
      <c r="DD3" s="121"/>
      <c r="DE3" s="121"/>
      <c r="DF3" s="121"/>
    </row>
    <row r="4" spans="1:125" ht="14.25" customHeight="1" x14ac:dyDescent="0.5">
      <c r="CO4" s="4"/>
      <c r="CP4" s="4"/>
    </row>
    <row r="5" spans="1:125" ht="16.149999999999999" customHeight="1" x14ac:dyDescent="0.5">
      <c r="CC5" s="110" t="s">
        <v>53</v>
      </c>
      <c r="CD5" s="110"/>
      <c r="CE5" s="110"/>
      <c r="CF5" s="110"/>
      <c r="CG5" s="110"/>
      <c r="CH5" s="110"/>
      <c r="CI5" s="110"/>
      <c r="CJ5" s="111" t="str">
        <f>IF(基本情報入力シート!V7="","",基本情報入力シート!V7)</f>
        <v/>
      </c>
      <c r="CK5" s="111"/>
      <c r="CL5" s="111"/>
      <c r="CM5" s="111"/>
      <c r="CN5" s="111"/>
      <c r="CO5" s="111"/>
      <c r="CP5" s="111"/>
      <c r="CQ5" s="111"/>
      <c r="CR5" s="111"/>
      <c r="CS5" s="111"/>
      <c r="CT5" s="111"/>
      <c r="CU5" s="111"/>
      <c r="CV5" s="111"/>
      <c r="CW5" s="111"/>
      <c r="CX5" s="111"/>
      <c r="CY5" s="111"/>
      <c r="CZ5" s="111"/>
      <c r="DA5" s="111"/>
      <c r="DB5" s="111"/>
      <c r="DC5" s="111"/>
      <c r="DD5" s="111"/>
      <c r="DE5" s="111"/>
      <c r="DF5" s="111"/>
    </row>
    <row r="6" spans="1:125" ht="7" customHeight="1" x14ac:dyDescent="0.5">
      <c r="CP6" s="5"/>
    </row>
    <row r="7" spans="1:125" ht="29.95" customHeight="1" x14ac:dyDescent="0.5">
      <c r="B7" s="122" t="s">
        <v>18</v>
      </c>
      <c r="C7" s="112"/>
      <c r="D7" s="112"/>
      <c r="E7" s="112"/>
      <c r="F7" s="112"/>
      <c r="G7" s="112"/>
      <c r="H7" s="112"/>
      <c r="I7" s="112"/>
      <c r="J7" s="112"/>
      <c r="K7" s="112"/>
      <c r="L7" s="112"/>
      <c r="M7" s="112"/>
      <c r="N7" s="122" t="s">
        <v>20</v>
      </c>
      <c r="O7" s="112"/>
      <c r="P7" s="112"/>
      <c r="Q7" s="112"/>
      <c r="R7" s="112"/>
      <c r="S7" s="112"/>
      <c r="T7" s="112"/>
      <c r="U7" s="112"/>
      <c r="V7" s="112"/>
      <c r="W7" s="112"/>
      <c r="X7" s="112"/>
      <c r="Y7" s="123"/>
      <c r="Z7" s="124" t="s">
        <v>108</v>
      </c>
      <c r="AA7" s="124"/>
      <c r="AB7" s="124"/>
      <c r="AC7" s="124"/>
      <c r="AD7" s="124"/>
      <c r="AE7" s="124"/>
      <c r="AF7" s="124"/>
      <c r="AG7" s="124"/>
      <c r="AH7" s="124"/>
      <c r="AI7" s="124"/>
      <c r="AJ7" s="124"/>
      <c r="AK7" s="124"/>
      <c r="AL7" s="124"/>
      <c r="AM7" s="124"/>
      <c r="AN7" s="124"/>
      <c r="AO7" s="124"/>
      <c r="AP7" s="124"/>
      <c r="AQ7" s="124"/>
      <c r="AR7" s="124"/>
      <c r="AS7" s="124"/>
      <c r="AT7" s="124"/>
      <c r="AU7" s="124"/>
      <c r="AV7" s="124"/>
      <c r="AW7" s="124"/>
      <c r="AX7" s="124"/>
      <c r="AY7" s="124"/>
      <c r="AZ7" s="124"/>
      <c r="BA7" s="124"/>
      <c r="BB7" s="124"/>
      <c r="BC7" s="124"/>
      <c r="BD7" s="124"/>
      <c r="BE7" s="124"/>
      <c r="BF7" s="124"/>
      <c r="BG7" s="124"/>
      <c r="BH7" s="124"/>
      <c r="BI7" s="124" t="s">
        <v>54</v>
      </c>
      <c r="BJ7" s="124"/>
      <c r="BK7" s="124"/>
      <c r="BL7" s="124"/>
      <c r="BM7" s="124"/>
      <c r="BN7" s="124"/>
      <c r="BO7" s="124"/>
      <c r="BP7" s="124"/>
      <c r="BQ7" s="124"/>
      <c r="BR7" s="124"/>
      <c r="BS7" s="124" t="s">
        <v>34</v>
      </c>
      <c r="BT7" s="124"/>
      <c r="BU7" s="124"/>
      <c r="BV7" s="124"/>
      <c r="BW7" s="124"/>
      <c r="BX7" s="124"/>
      <c r="BY7" s="124"/>
      <c r="BZ7" s="124"/>
      <c r="CA7" s="124"/>
      <c r="CB7" s="124"/>
      <c r="CC7" s="125" t="s">
        <v>55</v>
      </c>
      <c r="CD7" s="124"/>
      <c r="CE7" s="124"/>
      <c r="CF7" s="124"/>
      <c r="CG7" s="124"/>
      <c r="CH7" s="124"/>
      <c r="CI7" s="124"/>
      <c r="CJ7" s="124"/>
      <c r="CK7" s="124"/>
      <c r="CL7" s="124"/>
      <c r="CM7" s="124" t="s">
        <v>56</v>
      </c>
      <c r="CN7" s="124"/>
      <c r="CO7" s="124"/>
      <c r="CP7" s="124"/>
      <c r="CQ7" s="124"/>
      <c r="CR7" s="124"/>
      <c r="CS7" s="124"/>
      <c r="CT7" s="124"/>
      <c r="CU7" s="124"/>
      <c r="CV7" s="124"/>
      <c r="CW7" s="124" t="s">
        <v>57</v>
      </c>
      <c r="CX7" s="124"/>
      <c r="CY7" s="124"/>
      <c r="CZ7" s="124"/>
      <c r="DA7" s="124"/>
      <c r="DB7" s="124"/>
      <c r="DC7" s="124"/>
      <c r="DD7" s="124"/>
      <c r="DE7" s="124"/>
      <c r="DF7" s="124"/>
    </row>
    <row r="8" spans="1:125" ht="90" customHeight="1" x14ac:dyDescent="0.5">
      <c r="B8" s="126" t="str">
        <f>IF(基本情報入力シート!V18="","",基本情報入力シート!V18)</f>
        <v/>
      </c>
      <c r="C8" s="127"/>
      <c r="D8" s="127"/>
      <c r="E8" s="127"/>
      <c r="F8" s="127"/>
      <c r="G8" s="127"/>
      <c r="H8" s="127"/>
      <c r="I8" s="127"/>
      <c r="J8" s="127"/>
      <c r="K8" s="127"/>
      <c r="L8" s="127"/>
      <c r="M8" s="127"/>
      <c r="N8" s="126" t="str">
        <f>IF(基本情報入力シート!V20="","",基本情報入力シート!V20)</f>
        <v>訪問リハビリテーション</v>
      </c>
      <c r="O8" s="127"/>
      <c r="P8" s="127"/>
      <c r="Q8" s="127"/>
      <c r="R8" s="127"/>
      <c r="S8" s="127"/>
      <c r="T8" s="127"/>
      <c r="U8" s="127"/>
      <c r="V8" s="127"/>
      <c r="W8" s="127"/>
      <c r="X8" s="127"/>
      <c r="Y8" s="128"/>
      <c r="Z8" s="129" t="str">
        <f>IF(基本情報入力シート!V21="","",基本情報入力シート!V21)</f>
        <v>別表第1の1　区分1　移動に片道20分以上の時間を要するサービス（特別地域加算対象地域内に居住する利用者を対象に行う場合）</v>
      </c>
      <c r="AA8" s="129"/>
      <c r="AB8" s="129"/>
      <c r="AC8" s="129"/>
      <c r="AD8" s="129"/>
      <c r="AE8" s="129"/>
      <c r="AF8" s="129"/>
      <c r="AG8" s="129"/>
      <c r="AH8" s="129"/>
      <c r="AI8" s="129"/>
      <c r="AJ8" s="129"/>
      <c r="AK8" s="129"/>
      <c r="AL8" s="129"/>
      <c r="AM8" s="129"/>
      <c r="AN8" s="129"/>
      <c r="AO8" s="129"/>
      <c r="AP8" s="129"/>
      <c r="AQ8" s="129"/>
      <c r="AR8" s="129"/>
      <c r="AS8" s="129"/>
      <c r="AT8" s="129"/>
      <c r="AU8" s="129"/>
      <c r="AV8" s="129"/>
      <c r="AW8" s="129"/>
      <c r="AX8" s="129"/>
      <c r="AY8" s="129"/>
      <c r="AZ8" s="129"/>
      <c r="BA8" s="129"/>
      <c r="BB8" s="129"/>
      <c r="BC8" s="129"/>
      <c r="BD8" s="129"/>
      <c r="BE8" s="129"/>
      <c r="BF8" s="129"/>
      <c r="BG8" s="129"/>
      <c r="BH8" s="129"/>
      <c r="BI8" s="130">
        <f>'(附表2)実施状況報告（４月）'!A34+'(附表2)実施状況報告（５月）'!A34+'(附表2)実施状況報告（６月）'!A34+'(附表2)実施状況報告（７月）'!A34+'(附表2)実施状況報告（８月）'!A34+'(附表2)実施状況報告（９月）'!A34+'(附表2)実施状況報告（１０月）'!A34+'(附表2)実施状況報告（１１月）'!A34+'(附表2)実施状況報告（１２月）'!A34+'(附表2)実施状況報告（１月）'!A34+'(附表2)実施状況報告（２月）'!A34+'(附表2)実施状況報告（３月）'!A34</f>
        <v>0</v>
      </c>
      <c r="BJ8" s="130"/>
      <c r="BK8" s="130"/>
      <c r="BL8" s="130"/>
      <c r="BM8" s="130"/>
      <c r="BN8" s="130"/>
      <c r="BO8" s="130"/>
      <c r="BP8" s="130"/>
      <c r="BQ8" s="130"/>
      <c r="BR8" s="130"/>
      <c r="BS8" s="130">
        <f>'(附表2)実施状況報告（４月）'!B34+'(附表2)実施状況報告（５月）'!B34+'(附表2)実施状況報告（６月）'!B34+'(附表2)実施状況報告（７月）'!B34+'(附表2)実施状況報告（８月）'!B34+'(附表2)実施状況報告（９月）'!B34+'(附表2)実施状況報告（１０月）'!B34+'(附表2)実施状況報告（１１月）'!B34+'(附表2)実施状況報告（１２月）'!B34+'(附表2)実施状況報告（１月）'!B34+'(附表2)実施状況報告（２月）'!B34+'(附表2)実施状況報告（３月）'!B34</f>
        <v>0</v>
      </c>
      <c r="BT8" s="130"/>
      <c r="BU8" s="130"/>
      <c r="BV8" s="130"/>
      <c r="BW8" s="130"/>
      <c r="BX8" s="130"/>
      <c r="BY8" s="130"/>
      <c r="BZ8" s="130"/>
      <c r="CA8" s="130"/>
      <c r="CB8" s="130"/>
      <c r="CC8" s="130">
        <f>'(附表2)実施状況報告（４月）'!C34+'(附表2)実施状況報告（５月）'!C34+'(附表2)実施状況報告（６月）'!C34+'(附表2)実施状況報告（７月）'!C34+'(附表2)実施状況報告（８月）'!C34+'(附表2)実施状況報告（９月）'!C34+'(附表2)実施状況報告（１０月）'!C34+'(附表2)実施状況報告（１１月）'!C34+'(附表2)実施状況報告（１２月）'!C34+'(附表2)実施状況報告（１月）'!C34+'(附表2)実施状況報告（２月）'!C34+'(附表2)実施状況報告（３月）'!C34</f>
        <v>0</v>
      </c>
      <c r="CD8" s="130"/>
      <c r="CE8" s="130"/>
      <c r="CF8" s="130"/>
      <c r="CG8" s="130"/>
      <c r="CH8" s="130"/>
      <c r="CI8" s="130"/>
      <c r="CJ8" s="130"/>
      <c r="CK8" s="130"/>
      <c r="CL8" s="130"/>
      <c r="CM8" s="130">
        <f>'(附表2)実施状況報告（４月）'!D34+'(附表2)実施状況報告（５月）'!D34+'(附表2)実施状況報告（６月）'!D34+'(附表2)実施状況報告（７月）'!D34+'(附表2)実施状況報告（８月）'!D34+'(附表2)実施状況報告（９月）'!D34+'(附表2)実施状況報告（１０月）'!D34+'(附表2)実施状況報告（１１月）'!D34+'(附表2)実施状況報告（１２月）'!D34+'(附表2)実施状況報告（１月）'!D34+'(附表2)実施状況報告（２月）'!D34+'(附表2)実施状況報告（３月）'!D34</f>
        <v>0</v>
      </c>
      <c r="CN8" s="130"/>
      <c r="CO8" s="130"/>
      <c r="CP8" s="130"/>
      <c r="CQ8" s="130"/>
      <c r="CR8" s="130"/>
      <c r="CS8" s="130"/>
      <c r="CT8" s="130"/>
      <c r="CU8" s="130"/>
      <c r="CV8" s="130"/>
      <c r="CW8" s="130">
        <f>ROUNDDOWN(CM8,-3)</f>
        <v>0</v>
      </c>
      <c r="CX8" s="130"/>
      <c r="CY8" s="130"/>
      <c r="CZ8" s="130"/>
      <c r="DA8" s="130"/>
      <c r="DB8" s="130"/>
      <c r="DC8" s="130"/>
      <c r="DD8" s="130"/>
      <c r="DE8" s="130"/>
      <c r="DF8" s="130"/>
      <c r="DT8" s="14"/>
      <c r="DU8" s="14"/>
    </row>
    <row r="9" spans="1:125" ht="7" customHeight="1" x14ac:dyDescent="0.5"/>
    <row r="10" spans="1:125" ht="15.05" customHeight="1" x14ac:dyDescent="0.5">
      <c r="B10" s="3" t="s">
        <v>58</v>
      </c>
      <c r="DT10" s="14"/>
      <c r="DU10" s="14"/>
    </row>
    <row r="11" spans="1:125" ht="7" customHeight="1" x14ac:dyDescent="0.5"/>
    <row r="12" spans="1:125" ht="16.7" customHeight="1" x14ac:dyDescent="0.5">
      <c r="A12" s="13" t="s">
        <v>109</v>
      </c>
    </row>
    <row r="13" spans="1:125" ht="20.05" customHeight="1" x14ac:dyDescent="0.5">
      <c r="B13" s="6" t="s">
        <v>110</v>
      </c>
      <c r="BJ13" s="110" t="s">
        <v>53</v>
      </c>
      <c r="BK13" s="110"/>
      <c r="BL13" s="110"/>
      <c r="BM13" s="110"/>
      <c r="BN13" s="110"/>
      <c r="BO13" s="110"/>
      <c r="BP13" s="110"/>
      <c r="BQ13" s="111" t="str">
        <f>IF(基本情報入力シート!V7="","",基本情報入力シート!V7)</f>
        <v/>
      </c>
      <c r="BR13" s="111"/>
      <c r="BS13" s="111"/>
      <c r="BT13" s="111"/>
      <c r="BU13" s="111"/>
      <c r="BV13" s="111"/>
      <c r="BW13" s="111"/>
      <c r="BX13" s="111"/>
      <c r="BY13" s="111"/>
      <c r="BZ13" s="111"/>
      <c r="CA13" s="111"/>
      <c r="CB13" s="111"/>
      <c r="CC13" s="111"/>
      <c r="CD13" s="111"/>
      <c r="CE13" s="111"/>
      <c r="CF13" s="111"/>
      <c r="CG13" s="111"/>
      <c r="CH13" s="111"/>
      <c r="CI13" s="111"/>
      <c r="CJ13" s="111"/>
      <c r="CK13" s="111"/>
      <c r="CL13" s="111"/>
      <c r="CM13" s="111"/>
      <c r="CN13" s="111"/>
      <c r="CO13" s="111"/>
      <c r="CP13" s="111"/>
      <c r="CQ13" s="111"/>
      <c r="CR13" s="111"/>
      <c r="CS13" s="111"/>
      <c r="CT13" s="111"/>
      <c r="CU13" s="111"/>
      <c r="CV13" s="111"/>
      <c r="CW13" s="111"/>
    </row>
    <row r="14" spans="1:125" ht="16.149999999999999" customHeight="1" x14ac:dyDescent="0.5">
      <c r="BJ14" s="112" t="s">
        <v>18</v>
      </c>
      <c r="BK14" s="112"/>
      <c r="BL14" s="112"/>
      <c r="BM14" s="112"/>
      <c r="BN14" s="112"/>
      <c r="BO14" s="112"/>
      <c r="BP14" s="112"/>
      <c r="BQ14" s="111" t="str">
        <f>IF(基本情報入力シート!V18="","",基本情報入力シート!V18)</f>
        <v/>
      </c>
      <c r="BR14" s="111"/>
      <c r="BS14" s="111"/>
      <c r="BT14" s="111"/>
      <c r="BU14" s="111"/>
      <c r="BV14" s="111"/>
      <c r="BW14" s="111"/>
      <c r="BX14" s="111"/>
      <c r="BY14" s="111"/>
      <c r="BZ14" s="111"/>
      <c r="CA14" s="111"/>
      <c r="CB14" s="111"/>
      <c r="CC14" s="111"/>
      <c r="CD14" s="111"/>
      <c r="CE14" s="111"/>
      <c r="CF14" s="111"/>
      <c r="CG14" s="111"/>
      <c r="CH14" s="111"/>
      <c r="CI14" s="111"/>
      <c r="CJ14" s="111"/>
      <c r="CK14" s="111"/>
      <c r="CL14" s="111"/>
      <c r="CM14" s="111"/>
      <c r="CN14" s="111"/>
      <c r="CO14" s="111"/>
      <c r="CP14" s="111"/>
      <c r="CQ14" s="111"/>
      <c r="CR14" s="111"/>
      <c r="CS14" s="111"/>
      <c r="CT14" s="111"/>
      <c r="CU14" s="111"/>
      <c r="CV14" s="111"/>
      <c r="CW14" s="111"/>
    </row>
    <row r="15" spans="1:125" ht="7" customHeight="1" x14ac:dyDescent="0.5"/>
    <row r="16" spans="1:125" ht="29.95" customHeight="1" x14ac:dyDescent="0.5">
      <c r="B16" s="91" t="s">
        <v>23</v>
      </c>
      <c r="C16" s="91"/>
      <c r="D16" s="91"/>
      <c r="E16" s="91"/>
      <c r="F16" s="91"/>
      <c r="G16" s="91"/>
      <c r="H16" s="92" t="s">
        <v>60</v>
      </c>
      <c r="I16" s="92"/>
      <c r="J16" s="92"/>
      <c r="K16" s="92"/>
      <c r="L16" s="92"/>
      <c r="M16" s="92"/>
      <c r="N16" s="92"/>
      <c r="O16" s="93" t="s">
        <v>38</v>
      </c>
      <c r="P16" s="93"/>
      <c r="Q16" s="93"/>
      <c r="R16" s="93"/>
      <c r="S16" s="93"/>
      <c r="T16" s="93"/>
      <c r="U16" s="94"/>
      <c r="V16" s="95" t="s">
        <v>23</v>
      </c>
      <c r="W16" s="91"/>
      <c r="X16" s="91"/>
      <c r="Y16" s="91"/>
      <c r="Z16" s="91"/>
      <c r="AA16" s="91"/>
      <c r="AB16" s="92" t="s">
        <v>60</v>
      </c>
      <c r="AC16" s="92"/>
      <c r="AD16" s="92"/>
      <c r="AE16" s="92"/>
      <c r="AF16" s="92"/>
      <c r="AG16" s="92"/>
      <c r="AH16" s="92"/>
      <c r="AI16" s="93" t="s">
        <v>38</v>
      </c>
      <c r="AJ16" s="93"/>
      <c r="AK16" s="93"/>
      <c r="AL16" s="93"/>
      <c r="AM16" s="93"/>
      <c r="AN16" s="93"/>
      <c r="AO16" s="94"/>
      <c r="AP16" s="95" t="s">
        <v>23</v>
      </c>
      <c r="AQ16" s="91"/>
      <c r="AR16" s="91"/>
      <c r="AS16" s="91"/>
      <c r="AT16" s="91"/>
      <c r="AU16" s="91"/>
      <c r="AV16" s="92" t="s">
        <v>60</v>
      </c>
      <c r="AW16" s="92"/>
      <c r="AX16" s="92"/>
      <c r="AY16" s="92"/>
      <c r="AZ16" s="92"/>
      <c r="BA16" s="92"/>
      <c r="BB16" s="92"/>
      <c r="BC16" s="93" t="s">
        <v>38</v>
      </c>
      <c r="BD16" s="93"/>
      <c r="BE16" s="93"/>
      <c r="BF16" s="93"/>
      <c r="BG16" s="93"/>
      <c r="BH16" s="93"/>
      <c r="BI16" s="94"/>
      <c r="BJ16" s="113" t="s">
        <v>23</v>
      </c>
      <c r="BK16" s="114"/>
      <c r="BL16" s="114"/>
      <c r="BM16" s="114"/>
      <c r="BN16" s="114"/>
      <c r="BO16" s="115"/>
      <c r="BP16" s="92" t="s">
        <v>60</v>
      </c>
      <c r="BQ16" s="92"/>
      <c r="BR16" s="92"/>
      <c r="BS16" s="92"/>
      <c r="BT16" s="92"/>
      <c r="BU16" s="92"/>
      <c r="BV16" s="92"/>
      <c r="BW16" s="93" t="s">
        <v>38</v>
      </c>
      <c r="BX16" s="93"/>
      <c r="BY16" s="93"/>
      <c r="BZ16" s="93"/>
      <c r="CA16" s="93"/>
      <c r="CB16" s="93"/>
      <c r="CC16" s="94"/>
      <c r="CD16" s="113" t="s">
        <v>23</v>
      </c>
      <c r="CE16" s="114"/>
      <c r="CF16" s="114"/>
      <c r="CG16" s="114"/>
      <c r="CH16" s="114"/>
      <c r="CI16" s="115"/>
      <c r="CJ16" s="92" t="s">
        <v>60</v>
      </c>
      <c r="CK16" s="92"/>
      <c r="CL16" s="92"/>
      <c r="CM16" s="92"/>
      <c r="CN16" s="92"/>
      <c r="CO16" s="92"/>
      <c r="CP16" s="92"/>
      <c r="CQ16" s="93" t="s">
        <v>38</v>
      </c>
      <c r="CR16" s="93"/>
      <c r="CS16" s="93"/>
      <c r="CT16" s="93"/>
      <c r="CU16" s="93"/>
      <c r="CV16" s="93"/>
      <c r="CW16" s="93"/>
    </row>
    <row r="17" spans="2:101" ht="20.05" customHeight="1" x14ac:dyDescent="0.5">
      <c r="B17" s="91" t="s">
        <v>120</v>
      </c>
      <c r="C17" s="91"/>
      <c r="D17" s="91"/>
      <c r="E17" s="91"/>
      <c r="F17" s="91"/>
      <c r="G17" s="91"/>
      <c r="H17" s="96">
        <f>'(附表2)実施状況報告（４月）'!R3+'(附表2)実施状況報告（５月）'!R3+'(附表2)実施状況報告（６月）'!R3+'(附表2)実施状況報告（７月）'!R3+'(附表2)実施状況報告（８月）'!R3+'(附表2)実施状況報告（９月）'!R3+'(附表2)実施状況報告（１０月）'!R3+'(附表2)実施状況報告（１１月）'!R3+'(附表2)実施状況報告（１２月）'!R3+'(附表2)実施状況報告（１月）'!R3+'(附表2)実施状況報告（２月）'!R3+'(附表2)実施状況報告（３月）'!R3</f>
        <v>0</v>
      </c>
      <c r="I17" s="96"/>
      <c r="J17" s="96"/>
      <c r="K17" s="96"/>
      <c r="L17" s="96"/>
      <c r="M17" s="96"/>
      <c r="N17" s="96"/>
      <c r="O17" s="96">
        <f>'(附表2)実施状況報告（４月）'!S3+'(附表2)実施状況報告（５月）'!S3+'(附表2)実施状況報告（６月）'!S3+'(附表2)実施状況報告（７月）'!S3+'(附表2)実施状況報告（８月）'!S3+'(附表2)実施状況報告（９月）'!S3+'(附表2)実施状況報告（１０月）'!S3+'(附表2)実施状況報告（１１月）'!S3+'(附表2)実施状況報告（１２月）'!S3+'(附表2)実施状況報告（１月）'!S3+'(附表2)実施状況報告（２月）'!S3+'(附表2)実施状況報告（３月）'!S3</f>
        <v>0</v>
      </c>
      <c r="P17" s="96"/>
      <c r="Q17" s="96"/>
      <c r="R17" s="96"/>
      <c r="S17" s="96"/>
      <c r="T17" s="96"/>
      <c r="U17" s="100"/>
      <c r="V17" s="118" t="s">
        <v>121</v>
      </c>
      <c r="W17" s="119"/>
      <c r="X17" s="119"/>
      <c r="Y17" s="119"/>
      <c r="Z17" s="119"/>
      <c r="AA17" s="120"/>
      <c r="AB17" s="100">
        <f>'(附表2)実施状況報告（４月）'!R13+'(附表2)実施状況報告（５月）'!R13+'(附表2)実施状況報告（６月）'!R13+'(附表2)実施状況報告（７月）'!R13+'(附表2)実施状況報告（８月）'!R13+'(附表2)実施状況報告（９月）'!R13+'(附表2)実施状況報告（１０月）'!R13+'(附表2)実施状況報告（１１月）'!R13+'(附表2)実施状況報告（１２月）'!R13+'(附表2)実施状況報告（１月）'!R13+'(附表2)実施状況報告（２月）'!R13+'(附表2)実施状況報告（３月）'!R13</f>
        <v>0</v>
      </c>
      <c r="AC17" s="116"/>
      <c r="AD17" s="116"/>
      <c r="AE17" s="116"/>
      <c r="AF17" s="116"/>
      <c r="AG17" s="116"/>
      <c r="AH17" s="117"/>
      <c r="AI17" s="100">
        <f>'(附表2)実施状況報告（４月）'!S13+'(附表2)実施状況報告（５月）'!S13+'(附表2)実施状況報告（６月）'!S13+'(附表2)実施状況報告（７月）'!S13+'(附表2)実施状況報告（８月）'!S13+'(附表2)実施状況報告（９月）'!S13+'(附表2)実施状況報告（１０月）'!S13+'(附表2)実施状況報告（１１月）'!S13+'(附表2)実施状況報告（１２月）'!S13+'(附表2)実施状況報告（１月）'!S13+'(附表2)実施状況報告（２月）'!S13+'(附表2)実施状況報告（３月）'!S13</f>
        <v>0</v>
      </c>
      <c r="AJ17" s="116"/>
      <c r="AK17" s="116"/>
      <c r="AL17" s="116"/>
      <c r="AM17" s="116"/>
      <c r="AN17" s="116"/>
      <c r="AO17" s="116"/>
      <c r="AP17" s="97" t="s">
        <v>122</v>
      </c>
      <c r="AQ17" s="98"/>
      <c r="AR17" s="98"/>
      <c r="AS17" s="98"/>
      <c r="AT17" s="98"/>
      <c r="AU17" s="99"/>
      <c r="AV17" s="96">
        <f>'(附表2)実施状況報告（４月）'!R23+'(附表2)実施状況報告（５月）'!R23+'(附表2)実施状況報告（６月）'!R23+'(附表2)実施状況報告（７月）'!R23+'(附表2)実施状況報告（８月）'!R23+'(附表2)実施状況報告（９月）'!R23+'(附表2)実施状況報告（１０月）'!R23+'(附表2)実施状況報告（１１月）'!R23+'(附表2)実施状況報告（１２月）'!R23+'(附表2)実施状況報告（１月）'!R23+'(附表2)実施状況報告（２月）'!R23+'(附表2)実施状況報告（３月）'!R23</f>
        <v>0</v>
      </c>
      <c r="AW17" s="96"/>
      <c r="AX17" s="96"/>
      <c r="AY17" s="96"/>
      <c r="AZ17" s="96"/>
      <c r="BA17" s="96"/>
      <c r="BB17" s="96"/>
      <c r="BC17" s="96">
        <f>'(附表2)実施状況報告（４月）'!S23+'(附表2)実施状況報告（５月）'!S23+'(附表2)実施状況報告（６月）'!S23+'(附表2)実施状況報告（７月）'!S23+'(附表2)実施状況報告（８月）'!S23+'(附表2)実施状況報告（９月）'!S23+'(附表2)実施状況報告（１０月）'!S23+'(附表2)実施状況報告（１１月）'!S23+'(附表2)実施状況報告（１２月）'!S23+'(附表2)実施状況報告（１月）'!S23+'(附表2)実施状況報告（２月）'!S23+'(附表2)実施状況報告（３月）'!S23</f>
        <v>0</v>
      </c>
      <c r="BD17" s="96"/>
      <c r="BE17" s="96"/>
      <c r="BF17" s="96"/>
      <c r="BG17" s="96"/>
      <c r="BH17" s="96"/>
      <c r="BI17" s="100"/>
      <c r="BJ17" s="97" t="s">
        <v>123</v>
      </c>
      <c r="BK17" s="98"/>
      <c r="BL17" s="98"/>
      <c r="BM17" s="98"/>
      <c r="BN17" s="98"/>
      <c r="BO17" s="99"/>
      <c r="BP17" s="96">
        <f>'(附表2)実施状況報告（４月）'!R33+'(附表2)実施状況報告（５月）'!R33+'(附表2)実施状況報告（６月）'!R33+'(附表2)実施状況報告（７月）'!R33+'(附表2)実施状況報告（８月）'!R33+'(附表2)実施状況報告（９月）'!R33+'(附表2)実施状況報告（１０月）'!R33+'(附表2)実施状況報告（１１月）'!R33+'(附表2)実施状況報告（１２月）'!R33+'(附表2)実施状況報告（１月）'!R33+'(附表2)実施状況報告（２月）'!R33+'(附表2)実施状況報告（３月）'!R33</f>
        <v>0</v>
      </c>
      <c r="BQ17" s="96"/>
      <c r="BR17" s="96"/>
      <c r="BS17" s="96"/>
      <c r="BT17" s="96"/>
      <c r="BU17" s="96"/>
      <c r="BV17" s="96"/>
      <c r="BW17" s="96">
        <f>'(附表2)実施状況報告（４月）'!S33+'(附表2)実施状況報告（５月）'!S33+'(附表2)実施状況報告（６月）'!S33+'(附表2)実施状況報告（７月）'!S33+'(附表2)実施状況報告（８月）'!S33+'(附表2)実施状況報告（９月）'!S33+'(附表2)実施状況報告（１０月）'!S33+'(附表2)実施状況報告（１１月）'!S33+'(附表2)実施状況報告（１２月）'!S33+'(附表2)実施状況報告（１月）'!S33+'(附表2)実施状況報告（２月）'!S33+'(附表2)実施状況報告（３月）'!S33</f>
        <v>0</v>
      </c>
      <c r="BX17" s="96"/>
      <c r="BY17" s="96"/>
      <c r="BZ17" s="96"/>
      <c r="CA17" s="96"/>
      <c r="CB17" s="96"/>
      <c r="CC17" s="100"/>
      <c r="CD17" s="97" t="s">
        <v>124</v>
      </c>
      <c r="CE17" s="98"/>
      <c r="CF17" s="98"/>
      <c r="CG17" s="98"/>
      <c r="CH17" s="98"/>
      <c r="CI17" s="99"/>
      <c r="CJ17" s="96">
        <f>'(附表2)実施状況報告（４月）'!R43+'(附表2)実施状況報告（５月）'!R43+'(附表2)実施状況報告（６月）'!R43+'(附表2)実施状況報告（７月）'!R43+'(附表2)実施状況報告（８月）'!R43+'(附表2)実施状況報告（９月）'!R43+'(附表2)実施状況報告（１０月）'!R43+'(附表2)実施状況報告（１１月）'!R43+'(附表2)実施状況報告（１２月）'!R43+'(附表2)実施状況報告（１月）'!R43+'(附表2)実施状況報告（２月）'!R43+'(附表2)実施状況報告（３月）'!R43</f>
        <v>0</v>
      </c>
      <c r="CK17" s="96"/>
      <c r="CL17" s="96"/>
      <c r="CM17" s="96"/>
      <c r="CN17" s="96"/>
      <c r="CO17" s="96"/>
      <c r="CP17" s="96"/>
      <c r="CQ17" s="96">
        <f>'(附表2)実施状況報告（４月）'!S43+'(附表2)実施状況報告（５月）'!S43+'(附表2)実施状況報告（６月）'!S43+'(附表2)実施状況報告（７月）'!S43+'(附表2)実施状況報告（８月）'!S43+'(附表2)実施状況報告（９月）'!S43+'(附表2)実施状況報告（１０月）'!S43+'(附表2)実施状況報告（１１月）'!S43+'(附表2)実施状況報告（１２月）'!S43+'(附表2)実施状況報告（１月）'!S43+'(附表2)実施状況報告（２月）'!S43+'(附表2)実施状況報告（３月）'!S43</f>
        <v>0</v>
      </c>
      <c r="CR17" s="96"/>
      <c r="CS17" s="96"/>
      <c r="CT17" s="96"/>
      <c r="CU17" s="96"/>
      <c r="CV17" s="96"/>
      <c r="CW17" s="96"/>
    </row>
    <row r="18" spans="2:101" ht="20.05" customHeight="1" x14ac:dyDescent="0.5">
      <c r="B18" s="91" t="s">
        <v>125</v>
      </c>
      <c r="C18" s="91"/>
      <c r="D18" s="91"/>
      <c r="E18" s="91"/>
      <c r="F18" s="91"/>
      <c r="G18" s="91"/>
      <c r="H18" s="96">
        <f>'(附表2)実施状況報告（４月）'!R4+'(附表2)実施状況報告（５月）'!R4+'(附表2)実施状況報告（６月）'!R4+'(附表2)実施状況報告（７月）'!R4+'(附表2)実施状況報告（８月）'!R4+'(附表2)実施状況報告（９月）'!R4+'(附表2)実施状況報告（１０月）'!R4+'(附表2)実施状況報告（１１月）'!R4+'(附表2)実施状況報告（１２月）'!R4+'(附表2)実施状況報告（１月）'!R4+'(附表2)実施状況報告（２月）'!R4+'(附表2)実施状況報告（３月）'!R4</f>
        <v>0</v>
      </c>
      <c r="I18" s="96"/>
      <c r="J18" s="96"/>
      <c r="K18" s="96"/>
      <c r="L18" s="96"/>
      <c r="M18" s="96"/>
      <c r="N18" s="96"/>
      <c r="O18" s="96">
        <f>'(附表2)実施状況報告（４月）'!S4+'(附表2)実施状況報告（５月）'!S4+'(附表2)実施状況報告（６月）'!S4+'(附表2)実施状況報告（７月）'!S4+'(附表2)実施状況報告（８月）'!S4+'(附表2)実施状況報告（９月）'!S4+'(附表2)実施状況報告（１０月）'!S4+'(附表2)実施状況報告（１１月）'!S4+'(附表2)実施状況報告（１２月）'!S4+'(附表2)実施状況報告（１月）'!S4+'(附表2)実施状況報告（２月）'!S4+'(附表2)実施状況報告（３月）'!S4</f>
        <v>0</v>
      </c>
      <c r="P18" s="96"/>
      <c r="Q18" s="96"/>
      <c r="R18" s="96"/>
      <c r="S18" s="96"/>
      <c r="T18" s="96"/>
      <c r="U18" s="100"/>
      <c r="V18" s="118" t="s">
        <v>126</v>
      </c>
      <c r="W18" s="119"/>
      <c r="X18" s="119"/>
      <c r="Y18" s="119"/>
      <c r="Z18" s="119"/>
      <c r="AA18" s="120"/>
      <c r="AB18" s="100">
        <f>'(附表2)実施状況報告（４月）'!R14+'(附表2)実施状況報告（５月）'!R14+'(附表2)実施状況報告（６月）'!R14+'(附表2)実施状況報告（７月）'!R14+'(附表2)実施状況報告（８月）'!R14+'(附表2)実施状況報告（９月）'!R14+'(附表2)実施状況報告（１０月）'!R14+'(附表2)実施状況報告（１１月）'!R14+'(附表2)実施状況報告（１２月）'!R14+'(附表2)実施状況報告（１月）'!R14+'(附表2)実施状況報告（２月）'!R14+'(附表2)実施状況報告（３月）'!R14</f>
        <v>0</v>
      </c>
      <c r="AC18" s="116"/>
      <c r="AD18" s="116"/>
      <c r="AE18" s="116"/>
      <c r="AF18" s="116"/>
      <c r="AG18" s="116"/>
      <c r="AH18" s="117"/>
      <c r="AI18" s="100">
        <f>'(附表2)実施状況報告（４月）'!S14+'(附表2)実施状況報告（５月）'!S14+'(附表2)実施状況報告（６月）'!S14+'(附表2)実施状況報告（７月）'!S14+'(附表2)実施状況報告（８月）'!S14+'(附表2)実施状況報告（９月）'!S14+'(附表2)実施状況報告（１０月）'!S14+'(附表2)実施状況報告（１１月）'!S14+'(附表2)実施状況報告（１２月）'!S14+'(附表2)実施状況報告（１月）'!S14+'(附表2)実施状況報告（２月）'!S14+'(附表2)実施状況報告（３月）'!S14</f>
        <v>0</v>
      </c>
      <c r="AJ18" s="116"/>
      <c r="AK18" s="116"/>
      <c r="AL18" s="116"/>
      <c r="AM18" s="116"/>
      <c r="AN18" s="116"/>
      <c r="AO18" s="116"/>
      <c r="AP18" s="97" t="s">
        <v>127</v>
      </c>
      <c r="AQ18" s="98"/>
      <c r="AR18" s="98"/>
      <c r="AS18" s="98"/>
      <c r="AT18" s="98"/>
      <c r="AU18" s="99"/>
      <c r="AV18" s="96">
        <f>'(附表2)実施状況報告（４月）'!R24+'(附表2)実施状況報告（５月）'!R24+'(附表2)実施状況報告（６月）'!R24+'(附表2)実施状況報告（７月）'!R24+'(附表2)実施状況報告（８月）'!R24+'(附表2)実施状況報告（９月）'!R24+'(附表2)実施状況報告（１０月）'!R24+'(附表2)実施状況報告（１１月）'!R24+'(附表2)実施状況報告（１２月）'!R24+'(附表2)実施状況報告（１月）'!R24+'(附表2)実施状況報告（２月）'!R24+'(附表2)実施状況報告（３月）'!R24</f>
        <v>0</v>
      </c>
      <c r="AW18" s="96"/>
      <c r="AX18" s="96"/>
      <c r="AY18" s="96"/>
      <c r="AZ18" s="96"/>
      <c r="BA18" s="96"/>
      <c r="BB18" s="96"/>
      <c r="BC18" s="96">
        <f>'(附表2)実施状況報告（４月）'!S24+'(附表2)実施状況報告（５月）'!S24+'(附表2)実施状況報告（６月）'!S24+'(附表2)実施状況報告（７月）'!S24+'(附表2)実施状況報告（８月）'!S24+'(附表2)実施状況報告（９月）'!S24+'(附表2)実施状況報告（１０月）'!S24+'(附表2)実施状況報告（１１月）'!S24+'(附表2)実施状況報告（１２月）'!S24+'(附表2)実施状況報告（１月）'!S24+'(附表2)実施状況報告（２月）'!S24+'(附表2)実施状況報告（３月）'!S24</f>
        <v>0</v>
      </c>
      <c r="BD18" s="96"/>
      <c r="BE18" s="96"/>
      <c r="BF18" s="96"/>
      <c r="BG18" s="96"/>
      <c r="BH18" s="96"/>
      <c r="BI18" s="100"/>
      <c r="BJ18" s="97" t="s">
        <v>128</v>
      </c>
      <c r="BK18" s="98"/>
      <c r="BL18" s="98"/>
      <c r="BM18" s="98"/>
      <c r="BN18" s="98"/>
      <c r="BO18" s="99"/>
      <c r="BP18" s="96">
        <f>'(附表2)実施状況報告（４月）'!R34+'(附表2)実施状況報告（５月）'!R34+'(附表2)実施状況報告（６月）'!R34+'(附表2)実施状況報告（７月）'!R34+'(附表2)実施状況報告（８月）'!R34+'(附表2)実施状況報告（９月）'!R34+'(附表2)実施状況報告（１０月）'!R34+'(附表2)実施状況報告（１１月）'!R34+'(附表2)実施状況報告（１２月）'!R34+'(附表2)実施状況報告（１月）'!R34+'(附表2)実施状況報告（２月）'!R34+'(附表2)実施状況報告（３月）'!R34</f>
        <v>0</v>
      </c>
      <c r="BQ18" s="96"/>
      <c r="BR18" s="96"/>
      <c r="BS18" s="96"/>
      <c r="BT18" s="96"/>
      <c r="BU18" s="96"/>
      <c r="BV18" s="96"/>
      <c r="BW18" s="96">
        <f>'(附表2)実施状況報告（４月）'!S34+'(附表2)実施状況報告（５月）'!S34+'(附表2)実施状況報告（６月）'!S34+'(附表2)実施状況報告（７月）'!S34+'(附表2)実施状況報告（８月）'!S34+'(附表2)実施状況報告（９月）'!S34+'(附表2)実施状況報告（１０月）'!S34+'(附表2)実施状況報告（１１月）'!S34+'(附表2)実施状況報告（１２月）'!S34+'(附表2)実施状況報告（１月）'!S34+'(附表2)実施状況報告（２月）'!S34+'(附表2)実施状況報告（３月）'!S34</f>
        <v>0</v>
      </c>
      <c r="BX18" s="96"/>
      <c r="BY18" s="96"/>
      <c r="BZ18" s="96"/>
      <c r="CA18" s="96"/>
      <c r="CB18" s="96"/>
      <c r="CC18" s="100"/>
      <c r="CD18" s="97" t="s">
        <v>129</v>
      </c>
      <c r="CE18" s="98"/>
      <c r="CF18" s="98"/>
      <c r="CG18" s="98"/>
      <c r="CH18" s="98"/>
      <c r="CI18" s="99"/>
      <c r="CJ18" s="96">
        <f>'(附表2)実施状況報告（４月）'!R44+'(附表2)実施状況報告（５月）'!R44+'(附表2)実施状況報告（６月）'!R44+'(附表2)実施状況報告（７月）'!R44+'(附表2)実施状況報告（８月）'!R44+'(附表2)実施状況報告（９月）'!R44+'(附表2)実施状況報告（１０月）'!R44+'(附表2)実施状況報告（１１月）'!R44+'(附表2)実施状況報告（１２月）'!R44+'(附表2)実施状況報告（１月）'!R44+'(附表2)実施状況報告（２月）'!R44+'(附表2)実施状況報告（３月）'!R44</f>
        <v>0</v>
      </c>
      <c r="CK18" s="96"/>
      <c r="CL18" s="96"/>
      <c r="CM18" s="96"/>
      <c r="CN18" s="96"/>
      <c r="CO18" s="96"/>
      <c r="CP18" s="96"/>
      <c r="CQ18" s="96">
        <f>'(附表2)実施状況報告（４月）'!S44+'(附表2)実施状況報告（５月）'!S44+'(附表2)実施状況報告（６月）'!S44+'(附表2)実施状況報告（７月）'!S44+'(附表2)実施状況報告（８月）'!S44+'(附表2)実施状況報告（９月）'!S44+'(附表2)実施状況報告（１０月）'!S44+'(附表2)実施状況報告（１１月）'!S44+'(附表2)実施状況報告（１２月）'!S44+'(附表2)実施状況報告（１月）'!S44+'(附表2)実施状況報告（２月）'!S44+'(附表2)実施状況報告（３月）'!S44</f>
        <v>0</v>
      </c>
      <c r="CR18" s="96"/>
      <c r="CS18" s="96"/>
      <c r="CT18" s="96"/>
      <c r="CU18" s="96"/>
      <c r="CV18" s="96"/>
      <c r="CW18" s="96"/>
    </row>
    <row r="19" spans="2:101" ht="20.05" customHeight="1" thickBot="1" x14ac:dyDescent="0.55000000000000004">
      <c r="B19" s="91" t="s">
        <v>130</v>
      </c>
      <c r="C19" s="91"/>
      <c r="D19" s="91"/>
      <c r="E19" s="91"/>
      <c r="F19" s="91"/>
      <c r="G19" s="91"/>
      <c r="H19" s="96">
        <f>'(附表2)実施状況報告（４月）'!R5+'(附表2)実施状況報告（５月）'!R5+'(附表2)実施状況報告（６月）'!R5+'(附表2)実施状況報告（７月）'!R5+'(附表2)実施状況報告（８月）'!R5+'(附表2)実施状況報告（９月）'!R5+'(附表2)実施状況報告（１０月）'!R5+'(附表2)実施状況報告（１１月）'!R5+'(附表2)実施状況報告（１２月）'!R5+'(附表2)実施状況報告（１月）'!R5+'(附表2)実施状況報告（２月）'!R5+'(附表2)実施状況報告（３月）'!R5</f>
        <v>0</v>
      </c>
      <c r="I19" s="96"/>
      <c r="J19" s="96"/>
      <c r="K19" s="96"/>
      <c r="L19" s="96"/>
      <c r="M19" s="96"/>
      <c r="N19" s="96"/>
      <c r="O19" s="96">
        <f>'(附表2)実施状況報告（４月）'!S5+'(附表2)実施状況報告（５月）'!S5+'(附表2)実施状況報告（６月）'!S5+'(附表2)実施状況報告（７月）'!S5+'(附表2)実施状況報告（８月）'!S5+'(附表2)実施状況報告（９月）'!S5+'(附表2)実施状況報告（１０月）'!S5+'(附表2)実施状況報告（１１月）'!S5+'(附表2)実施状況報告（１２月）'!S5+'(附表2)実施状況報告（１月）'!S5+'(附表2)実施状況報告（２月）'!S5+'(附表2)実施状況報告（３月）'!S5</f>
        <v>0</v>
      </c>
      <c r="P19" s="96"/>
      <c r="Q19" s="96"/>
      <c r="R19" s="96"/>
      <c r="S19" s="96"/>
      <c r="T19" s="96"/>
      <c r="U19" s="100"/>
      <c r="V19" s="118" t="s">
        <v>131</v>
      </c>
      <c r="W19" s="119"/>
      <c r="X19" s="119"/>
      <c r="Y19" s="119"/>
      <c r="Z19" s="119"/>
      <c r="AA19" s="120"/>
      <c r="AB19" s="100">
        <f>'(附表2)実施状況報告（４月）'!R15+'(附表2)実施状況報告（５月）'!R15+'(附表2)実施状況報告（６月）'!R15+'(附表2)実施状況報告（７月）'!R15+'(附表2)実施状況報告（８月）'!R15+'(附表2)実施状況報告（９月）'!R15+'(附表2)実施状況報告（１０月）'!R15+'(附表2)実施状況報告（１１月）'!R15+'(附表2)実施状況報告（１２月）'!R15+'(附表2)実施状況報告（１月）'!R15+'(附表2)実施状況報告（２月）'!R15+'(附表2)実施状況報告（３月）'!R15</f>
        <v>0</v>
      </c>
      <c r="AC19" s="116"/>
      <c r="AD19" s="116"/>
      <c r="AE19" s="116"/>
      <c r="AF19" s="116"/>
      <c r="AG19" s="116"/>
      <c r="AH19" s="117"/>
      <c r="AI19" s="100">
        <f>'(附表2)実施状況報告（４月）'!S15+'(附表2)実施状況報告（５月）'!S15+'(附表2)実施状況報告（６月）'!S15+'(附表2)実施状況報告（７月）'!S15+'(附表2)実施状況報告（８月）'!S15+'(附表2)実施状況報告（９月）'!S15+'(附表2)実施状況報告（１０月）'!S15+'(附表2)実施状況報告（１１月）'!S15+'(附表2)実施状況報告（１２月）'!S15+'(附表2)実施状況報告（１月）'!S15+'(附表2)実施状況報告（２月）'!S15+'(附表2)実施状況報告（３月）'!S15</f>
        <v>0</v>
      </c>
      <c r="AJ19" s="116"/>
      <c r="AK19" s="116"/>
      <c r="AL19" s="116"/>
      <c r="AM19" s="116"/>
      <c r="AN19" s="116"/>
      <c r="AO19" s="116"/>
      <c r="AP19" s="97" t="s">
        <v>132</v>
      </c>
      <c r="AQ19" s="98"/>
      <c r="AR19" s="98"/>
      <c r="AS19" s="98"/>
      <c r="AT19" s="98"/>
      <c r="AU19" s="99"/>
      <c r="AV19" s="96">
        <f>'(附表2)実施状況報告（４月）'!R25+'(附表2)実施状況報告（５月）'!R25+'(附表2)実施状況報告（６月）'!R25+'(附表2)実施状況報告（７月）'!R25+'(附表2)実施状況報告（８月）'!R25+'(附表2)実施状況報告（９月）'!R25+'(附表2)実施状況報告（１０月）'!R25+'(附表2)実施状況報告（１１月）'!R25+'(附表2)実施状況報告（１２月）'!R25+'(附表2)実施状況報告（１月）'!R25+'(附表2)実施状況報告（２月）'!R25+'(附表2)実施状況報告（３月）'!R25</f>
        <v>0</v>
      </c>
      <c r="AW19" s="96"/>
      <c r="AX19" s="96"/>
      <c r="AY19" s="96"/>
      <c r="AZ19" s="96"/>
      <c r="BA19" s="96"/>
      <c r="BB19" s="96"/>
      <c r="BC19" s="96">
        <f>'(附表2)実施状況報告（４月）'!S25+'(附表2)実施状況報告（５月）'!S25+'(附表2)実施状況報告（６月）'!S25+'(附表2)実施状況報告（７月）'!S25+'(附表2)実施状況報告（８月）'!S25+'(附表2)実施状況報告（９月）'!S25+'(附表2)実施状況報告（１０月）'!S25+'(附表2)実施状況報告（１１月）'!S25+'(附表2)実施状況報告（１２月）'!S25+'(附表2)実施状況報告（１月）'!S25+'(附表2)実施状況報告（２月）'!S25+'(附表2)実施状況報告（３月）'!S25</f>
        <v>0</v>
      </c>
      <c r="BD19" s="96"/>
      <c r="BE19" s="96"/>
      <c r="BF19" s="96"/>
      <c r="BG19" s="96"/>
      <c r="BH19" s="96"/>
      <c r="BI19" s="100"/>
      <c r="BJ19" s="97" t="s">
        <v>133</v>
      </c>
      <c r="BK19" s="98"/>
      <c r="BL19" s="98"/>
      <c r="BM19" s="98"/>
      <c r="BN19" s="98"/>
      <c r="BO19" s="99"/>
      <c r="BP19" s="96">
        <f>'(附表2)実施状況報告（４月）'!R35+'(附表2)実施状況報告（５月）'!R35+'(附表2)実施状況報告（６月）'!R35+'(附表2)実施状況報告（７月）'!R35+'(附表2)実施状況報告（８月）'!R35+'(附表2)実施状況報告（９月）'!R35+'(附表2)実施状況報告（１０月）'!R35+'(附表2)実施状況報告（１１月）'!R35+'(附表2)実施状況報告（１２月）'!R35+'(附表2)実施状況報告（１月）'!R35+'(附表2)実施状況報告（２月）'!R35+'(附表2)実施状況報告（３月）'!R35</f>
        <v>0</v>
      </c>
      <c r="BQ19" s="96"/>
      <c r="BR19" s="96"/>
      <c r="BS19" s="96"/>
      <c r="BT19" s="96"/>
      <c r="BU19" s="96"/>
      <c r="BV19" s="96"/>
      <c r="BW19" s="96">
        <f>'(附表2)実施状況報告（４月）'!S35+'(附表2)実施状況報告（５月）'!S35+'(附表2)実施状況報告（６月）'!S35+'(附表2)実施状況報告（７月）'!S35+'(附表2)実施状況報告（８月）'!S35+'(附表2)実施状況報告（９月）'!S35+'(附表2)実施状況報告（１０月）'!S35+'(附表2)実施状況報告（１１月）'!S35+'(附表2)実施状況報告（１２月）'!S35+'(附表2)実施状況報告（１月）'!S35+'(附表2)実施状況報告（２月）'!S35+'(附表2)実施状況報告（３月）'!S35</f>
        <v>0</v>
      </c>
      <c r="BX19" s="96"/>
      <c r="BY19" s="96"/>
      <c r="BZ19" s="96"/>
      <c r="CA19" s="96"/>
      <c r="CB19" s="96"/>
      <c r="CC19" s="100"/>
      <c r="CD19" s="107" t="s">
        <v>134</v>
      </c>
      <c r="CE19" s="108"/>
      <c r="CF19" s="108"/>
      <c r="CG19" s="108"/>
      <c r="CH19" s="108"/>
      <c r="CI19" s="109"/>
      <c r="CJ19" s="101">
        <f>'(附表2)実施状況報告（４月）'!R45+'(附表2)実施状況報告（５月）'!R45+'(附表2)実施状況報告（６月）'!R45+'(附表2)実施状況報告（７月）'!R45+'(附表2)実施状況報告（８月）'!R45+'(附表2)実施状況報告（９月）'!R45+'(附表2)実施状況報告（１０月）'!R45+'(附表2)実施状況報告（１１月）'!R45+'(附表2)実施状況報告（１２月）'!R45+'(附表2)実施状況報告（１月）'!R45+'(附表2)実施状況報告（２月）'!R45+'(附表2)実施状況報告（３月）'!R45</f>
        <v>0</v>
      </c>
      <c r="CK19" s="101"/>
      <c r="CL19" s="101"/>
      <c r="CM19" s="101"/>
      <c r="CN19" s="101"/>
      <c r="CO19" s="101"/>
      <c r="CP19" s="101"/>
      <c r="CQ19" s="101">
        <f>'(附表2)実施状況報告（４月）'!S45+'(附表2)実施状況報告（５月）'!S45+'(附表2)実施状況報告（６月）'!S45+'(附表2)実施状況報告（７月）'!S45+'(附表2)実施状況報告（８月）'!S45+'(附表2)実施状況報告（９月）'!S45+'(附表2)実施状況報告（１０月）'!S45+'(附表2)実施状況報告（１１月）'!S45+'(附表2)実施状況報告（１２月）'!S45+'(附表2)実施状況報告（１月）'!S45+'(附表2)実施状況報告（２月）'!S45+'(附表2)実施状況報告（３月）'!S45</f>
        <v>0</v>
      </c>
      <c r="CR19" s="101"/>
      <c r="CS19" s="101"/>
      <c r="CT19" s="101"/>
      <c r="CU19" s="101"/>
      <c r="CV19" s="101"/>
      <c r="CW19" s="101"/>
    </row>
    <row r="20" spans="2:101" ht="20.05" customHeight="1" thickTop="1" x14ac:dyDescent="0.5">
      <c r="B20" s="91" t="s">
        <v>135</v>
      </c>
      <c r="C20" s="91"/>
      <c r="D20" s="91"/>
      <c r="E20" s="91"/>
      <c r="F20" s="91"/>
      <c r="G20" s="91"/>
      <c r="H20" s="96">
        <f>'(附表2)実施状況報告（４月）'!R6+'(附表2)実施状況報告（５月）'!R6+'(附表2)実施状況報告（６月）'!R6+'(附表2)実施状況報告（７月）'!R6+'(附表2)実施状況報告（８月）'!R6+'(附表2)実施状況報告（９月）'!R6+'(附表2)実施状況報告（１０月）'!R6+'(附表2)実施状況報告（１１月）'!R6+'(附表2)実施状況報告（１２月）'!R6+'(附表2)実施状況報告（１月）'!R6+'(附表2)実施状況報告（２月）'!R6+'(附表2)実施状況報告（３月）'!R6</f>
        <v>0</v>
      </c>
      <c r="I20" s="96"/>
      <c r="J20" s="96"/>
      <c r="K20" s="96"/>
      <c r="L20" s="96"/>
      <c r="M20" s="96"/>
      <c r="N20" s="96"/>
      <c r="O20" s="96">
        <f>'(附表2)実施状況報告（４月）'!S6+'(附表2)実施状況報告（５月）'!S6+'(附表2)実施状況報告（６月）'!S6+'(附表2)実施状況報告（７月）'!S6+'(附表2)実施状況報告（８月）'!S6+'(附表2)実施状況報告（９月）'!S6+'(附表2)実施状況報告（１０月）'!S6+'(附表2)実施状況報告（１１月）'!S6+'(附表2)実施状況報告（１２月）'!S6+'(附表2)実施状況報告（１月）'!S6+'(附表2)実施状況報告（２月）'!S6+'(附表2)実施状況報告（３月）'!S6</f>
        <v>0</v>
      </c>
      <c r="P20" s="96"/>
      <c r="Q20" s="96"/>
      <c r="R20" s="96"/>
      <c r="S20" s="96"/>
      <c r="T20" s="96"/>
      <c r="U20" s="100"/>
      <c r="V20" s="118" t="s">
        <v>136</v>
      </c>
      <c r="W20" s="119"/>
      <c r="X20" s="119"/>
      <c r="Y20" s="119"/>
      <c r="Z20" s="119"/>
      <c r="AA20" s="120"/>
      <c r="AB20" s="100">
        <f>'(附表2)実施状況報告（４月）'!R16+'(附表2)実施状況報告（５月）'!R16+'(附表2)実施状況報告（６月）'!R16+'(附表2)実施状況報告（７月）'!R16+'(附表2)実施状況報告（８月）'!R16+'(附表2)実施状況報告（９月）'!R16+'(附表2)実施状況報告（１０月）'!R16+'(附表2)実施状況報告（１１月）'!R16+'(附表2)実施状況報告（１２月）'!R16+'(附表2)実施状況報告（１月）'!R16+'(附表2)実施状況報告（２月）'!R16+'(附表2)実施状況報告（３月）'!R16</f>
        <v>0</v>
      </c>
      <c r="AC20" s="116"/>
      <c r="AD20" s="116"/>
      <c r="AE20" s="116"/>
      <c r="AF20" s="116"/>
      <c r="AG20" s="116"/>
      <c r="AH20" s="117"/>
      <c r="AI20" s="100">
        <f>'(附表2)実施状況報告（４月）'!S16+'(附表2)実施状況報告（５月）'!S16+'(附表2)実施状況報告（６月）'!S16+'(附表2)実施状況報告（７月）'!S16+'(附表2)実施状況報告（８月）'!S16+'(附表2)実施状況報告（９月）'!S16+'(附表2)実施状況報告（１０月）'!S16+'(附表2)実施状況報告（１１月）'!S16+'(附表2)実施状況報告（１２月）'!S16+'(附表2)実施状況報告（１月）'!S16+'(附表2)実施状況報告（２月）'!S16+'(附表2)実施状況報告（３月）'!S16</f>
        <v>0</v>
      </c>
      <c r="AJ20" s="116"/>
      <c r="AK20" s="116"/>
      <c r="AL20" s="116"/>
      <c r="AM20" s="116"/>
      <c r="AN20" s="116"/>
      <c r="AO20" s="116"/>
      <c r="AP20" s="97" t="s">
        <v>137</v>
      </c>
      <c r="AQ20" s="98"/>
      <c r="AR20" s="98"/>
      <c r="AS20" s="98"/>
      <c r="AT20" s="98"/>
      <c r="AU20" s="99"/>
      <c r="AV20" s="96">
        <f>'(附表2)実施状況報告（４月）'!R26+'(附表2)実施状況報告（５月）'!R26+'(附表2)実施状況報告（６月）'!R26+'(附表2)実施状況報告（７月）'!R26+'(附表2)実施状況報告（８月）'!R26+'(附表2)実施状況報告（９月）'!R26+'(附表2)実施状況報告（１０月）'!R26+'(附表2)実施状況報告（１１月）'!R26+'(附表2)実施状況報告（１２月）'!R26+'(附表2)実施状況報告（１月）'!R26+'(附表2)実施状況報告（２月）'!R26+'(附表2)実施状況報告（３月）'!R26</f>
        <v>0</v>
      </c>
      <c r="AW20" s="96"/>
      <c r="AX20" s="96"/>
      <c r="AY20" s="96"/>
      <c r="AZ20" s="96"/>
      <c r="BA20" s="96"/>
      <c r="BB20" s="96"/>
      <c r="BC20" s="96">
        <f>'(附表2)実施状況報告（４月）'!S26+'(附表2)実施状況報告（５月）'!S26+'(附表2)実施状況報告（６月）'!S26+'(附表2)実施状況報告（７月）'!S26+'(附表2)実施状況報告（８月）'!S26+'(附表2)実施状況報告（９月）'!S26+'(附表2)実施状況報告（１０月）'!S26+'(附表2)実施状況報告（１１月）'!S26+'(附表2)実施状況報告（１２月）'!S26+'(附表2)実施状況報告（１月）'!S26+'(附表2)実施状況報告（２月）'!S26+'(附表2)実施状況報告（３月）'!S26</f>
        <v>0</v>
      </c>
      <c r="BD20" s="96"/>
      <c r="BE20" s="96"/>
      <c r="BF20" s="96"/>
      <c r="BG20" s="96"/>
      <c r="BH20" s="96"/>
      <c r="BI20" s="100"/>
      <c r="BJ20" s="97" t="s">
        <v>138</v>
      </c>
      <c r="BK20" s="98"/>
      <c r="BL20" s="98"/>
      <c r="BM20" s="98"/>
      <c r="BN20" s="98"/>
      <c r="BO20" s="99"/>
      <c r="BP20" s="96">
        <f>'(附表2)実施状況報告（４月）'!R36+'(附表2)実施状況報告（５月）'!R36+'(附表2)実施状況報告（６月）'!R36+'(附表2)実施状況報告（７月）'!R36+'(附表2)実施状況報告（８月）'!R36+'(附表2)実施状況報告（９月）'!R36+'(附表2)実施状況報告（１０月）'!R36+'(附表2)実施状況報告（１１月）'!R36+'(附表2)実施状況報告（１２月）'!R36+'(附表2)実施状況報告（１月）'!R36+'(附表2)実施状況報告（２月）'!R36+'(附表2)実施状況報告（３月）'!R36</f>
        <v>0</v>
      </c>
      <c r="BQ20" s="96"/>
      <c r="BR20" s="96"/>
      <c r="BS20" s="96"/>
      <c r="BT20" s="96"/>
      <c r="BU20" s="96"/>
      <c r="BV20" s="96"/>
      <c r="BW20" s="96">
        <f>'(附表2)実施状況報告（４月）'!S36+'(附表2)実施状況報告（５月）'!S36+'(附表2)実施状況報告（６月）'!S36+'(附表2)実施状況報告（７月）'!S36+'(附表2)実施状況報告（８月）'!S36+'(附表2)実施状況報告（９月）'!S36+'(附表2)実施状況報告（１０月）'!S36+'(附表2)実施状況報告（１１月）'!S36+'(附表2)実施状況報告（１２月）'!S36+'(附表2)実施状況報告（１月）'!S36+'(附表2)実施状況報告（２月）'!S36+'(附表2)実施状況報告（３月）'!S36</f>
        <v>0</v>
      </c>
      <c r="BX20" s="96"/>
      <c r="BY20" s="96"/>
      <c r="BZ20" s="96"/>
      <c r="CA20" s="96"/>
      <c r="CB20" s="96"/>
      <c r="CC20" s="100"/>
      <c r="CD20" s="105" t="s">
        <v>31</v>
      </c>
      <c r="CE20" s="106"/>
      <c r="CF20" s="106"/>
      <c r="CG20" s="106"/>
      <c r="CH20" s="106"/>
      <c r="CI20" s="106"/>
      <c r="CJ20" s="102">
        <f>SUM(H17:N26,AB17:AH26,AV17:BB26,BP17:BV26,CJ17:CP19)</f>
        <v>0</v>
      </c>
      <c r="CK20" s="103"/>
      <c r="CL20" s="103"/>
      <c r="CM20" s="103"/>
      <c r="CN20" s="103"/>
      <c r="CO20" s="103"/>
      <c r="CP20" s="103"/>
      <c r="CQ20" s="102">
        <f>SUM(O17:U26,AI17:AO26,BC17:BI26,BW17:CC26,CQ17:CW19)</f>
        <v>0</v>
      </c>
      <c r="CR20" s="103"/>
      <c r="CS20" s="103"/>
      <c r="CT20" s="103"/>
      <c r="CU20" s="103"/>
      <c r="CV20" s="103"/>
      <c r="CW20" s="104"/>
    </row>
    <row r="21" spans="2:101" ht="20.05" customHeight="1" x14ac:dyDescent="0.5">
      <c r="B21" s="91" t="s">
        <v>139</v>
      </c>
      <c r="C21" s="91"/>
      <c r="D21" s="91"/>
      <c r="E21" s="91"/>
      <c r="F21" s="91"/>
      <c r="G21" s="91"/>
      <c r="H21" s="96">
        <f>'(附表2)実施状況報告（４月）'!R7+'(附表2)実施状況報告（５月）'!R7+'(附表2)実施状況報告（６月）'!R7+'(附表2)実施状況報告（７月）'!R7+'(附表2)実施状況報告（８月）'!R7+'(附表2)実施状況報告（９月）'!R7+'(附表2)実施状況報告（１０月）'!R7+'(附表2)実施状況報告（１１月）'!R7+'(附表2)実施状況報告（１２月）'!R7+'(附表2)実施状況報告（１月）'!R7+'(附表2)実施状況報告（２月）'!R7+'(附表2)実施状況報告（３月）'!R7</f>
        <v>0</v>
      </c>
      <c r="I21" s="96"/>
      <c r="J21" s="96"/>
      <c r="K21" s="96"/>
      <c r="L21" s="96"/>
      <c r="M21" s="96"/>
      <c r="N21" s="96"/>
      <c r="O21" s="96">
        <f>'(附表2)実施状況報告（４月）'!S7+'(附表2)実施状況報告（５月）'!S7+'(附表2)実施状況報告（６月）'!S7+'(附表2)実施状況報告（７月）'!S7+'(附表2)実施状況報告（８月）'!S7+'(附表2)実施状況報告（９月）'!S7+'(附表2)実施状況報告（１０月）'!S7+'(附表2)実施状況報告（１１月）'!S7+'(附表2)実施状況報告（１２月）'!S7+'(附表2)実施状況報告（１月）'!S7+'(附表2)実施状況報告（２月）'!S7+'(附表2)実施状況報告（３月）'!S7</f>
        <v>0</v>
      </c>
      <c r="P21" s="96"/>
      <c r="Q21" s="96"/>
      <c r="R21" s="96"/>
      <c r="S21" s="96"/>
      <c r="T21" s="96"/>
      <c r="U21" s="100"/>
      <c r="V21" s="118" t="s">
        <v>140</v>
      </c>
      <c r="W21" s="119"/>
      <c r="X21" s="119"/>
      <c r="Y21" s="119"/>
      <c r="Z21" s="119"/>
      <c r="AA21" s="120"/>
      <c r="AB21" s="100">
        <f>'(附表2)実施状況報告（４月）'!R17+'(附表2)実施状況報告（５月）'!R17+'(附表2)実施状況報告（６月）'!R17+'(附表2)実施状況報告（７月）'!R17+'(附表2)実施状況報告（８月）'!R17+'(附表2)実施状況報告（９月）'!R17+'(附表2)実施状況報告（１０月）'!R17+'(附表2)実施状況報告（１１月）'!R17+'(附表2)実施状況報告（１２月）'!R17+'(附表2)実施状況報告（１月）'!R17+'(附表2)実施状況報告（２月）'!R17+'(附表2)実施状況報告（３月）'!R17</f>
        <v>0</v>
      </c>
      <c r="AC21" s="116"/>
      <c r="AD21" s="116"/>
      <c r="AE21" s="116"/>
      <c r="AF21" s="116"/>
      <c r="AG21" s="116"/>
      <c r="AH21" s="117"/>
      <c r="AI21" s="100">
        <f>'(附表2)実施状況報告（４月）'!S17+'(附表2)実施状況報告（５月）'!S17+'(附表2)実施状況報告（６月）'!S17+'(附表2)実施状況報告（７月）'!S17+'(附表2)実施状況報告（８月）'!S17+'(附表2)実施状況報告（９月）'!S17+'(附表2)実施状況報告（１０月）'!S17+'(附表2)実施状況報告（１１月）'!S17+'(附表2)実施状況報告（１２月）'!S17+'(附表2)実施状況報告（１月）'!S17+'(附表2)実施状況報告（２月）'!S17+'(附表2)実施状況報告（３月）'!S17</f>
        <v>0</v>
      </c>
      <c r="AJ21" s="116"/>
      <c r="AK21" s="116"/>
      <c r="AL21" s="116"/>
      <c r="AM21" s="116"/>
      <c r="AN21" s="116"/>
      <c r="AO21" s="116"/>
      <c r="AP21" s="97" t="s">
        <v>141</v>
      </c>
      <c r="AQ21" s="98"/>
      <c r="AR21" s="98"/>
      <c r="AS21" s="98"/>
      <c r="AT21" s="98"/>
      <c r="AU21" s="99"/>
      <c r="AV21" s="96">
        <f>'(附表2)実施状況報告（４月）'!R27+'(附表2)実施状況報告（５月）'!R27+'(附表2)実施状況報告（６月）'!R27+'(附表2)実施状況報告（７月）'!R27+'(附表2)実施状況報告（８月）'!R27+'(附表2)実施状況報告（９月）'!R27+'(附表2)実施状況報告（１０月）'!R27+'(附表2)実施状況報告（１１月）'!R27+'(附表2)実施状況報告（１２月）'!R27+'(附表2)実施状況報告（１月）'!R27+'(附表2)実施状況報告（２月）'!R27+'(附表2)実施状況報告（３月）'!R27</f>
        <v>0</v>
      </c>
      <c r="AW21" s="96"/>
      <c r="AX21" s="96"/>
      <c r="AY21" s="96"/>
      <c r="AZ21" s="96"/>
      <c r="BA21" s="96"/>
      <c r="BB21" s="96"/>
      <c r="BC21" s="96">
        <f>'(附表2)実施状況報告（４月）'!S27+'(附表2)実施状況報告（５月）'!S27+'(附表2)実施状況報告（６月）'!S27+'(附表2)実施状況報告（７月）'!S27+'(附表2)実施状況報告（８月）'!S27+'(附表2)実施状況報告（９月）'!S27+'(附表2)実施状況報告（１０月）'!S27+'(附表2)実施状況報告（１１月）'!S27+'(附表2)実施状況報告（１２月）'!S27+'(附表2)実施状況報告（１月）'!S27+'(附表2)実施状況報告（２月）'!S27+'(附表2)実施状況報告（３月）'!S27</f>
        <v>0</v>
      </c>
      <c r="BD21" s="96"/>
      <c r="BE21" s="96"/>
      <c r="BF21" s="96"/>
      <c r="BG21" s="96"/>
      <c r="BH21" s="96"/>
      <c r="BI21" s="100"/>
      <c r="BJ21" s="97" t="s">
        <v>142</v>
      </c>
      <c r="BK21" s="98"/>
      <c r="BL21" s="98"/>
      <c r="BM21" s="98"/>
      <c r="BN21" s="98"/>
      <c r="BO21" s="99"/>
      <c r="BP21" s="96">
        <f>'(附表2)実施状況報告（４月）'!R37+'(附表2)実施状況報告（５月）'!R37+'(附表2)実施状況報告（６月）'!R37+'(附表2)実施状況報告（７月）'!R37+'(附表2)実施状況報告（８月）'!R37+'(附表2)実施状況報告（９月）'!R37+'(附表2)実施状況報告（１０月）'!R37+'(附表2)実施状況報告（１１月）'!R37+'(附表2)実施状況報告（１２月）'!R37+'(附表2)実施状況報告（１月）'!R37+'(附表2)実施状況報告（２月）'!R37+'(附表2)実施状況報告（３月）'!R37</f>
        <v>0</v>
      </c>
      <c r="BQ21" s="96"/>
      <c r="BR21" s="96"/>
      <c r="BS21" s="96"/>
      <c r="BT21" s="96"/>
      <c r="BU21" s="96"/>
      <c r="BV21" s="96"/>
      <c r="BW21" s="96">
        <f>'(附表2)実施状況報告（４月）'!S37+'(附表2)実施状況報告（５月）'!S37+'(附表2)実施状況報告（６月）'!S37+'(附表2)実施状況報告（７月）'!S37+'(附表2)実施状況報告（８月）'!S37+'(附表2)実施状況報告（９月）'!S37+'(附表2)実施状況報告（１０月）'!S37+'(附表2)実施状況報告（１１月）'!S37+'(附表2)実施状況報告（１２月）'!S37+'(附表2)実施状況報告（１月）'!S37+'(附表2)実施状況報告（２月）'!S37+'(附表2)実施状況報告（３月）'!S37</f>
        <v>0</v>
      </c>
      <c r="BX21" s="96"/>
      <c r="BY21" s="96"/>
      <c r="BZ21" s="96"/>
      <c r="CA21" s="96"/>
      <c r="CB21" s="96"/>
      <c r="CC21" s="96"/>
      <c r="CD21" s="38"/>
      <c r="CE21" s="38"/>
      <c r="CF21" s="38"/>
      <c r="CG21" s="38"/>
      <c r="CH21" s="38"/>
      <c r="CI21" s="38"/>
      <c r="CJ21" s="38"/>
      <c r="CK21" s="38"/>
      <c r="CL21" s="38"/>
      <c r="CM21" s="38"/>
      <c r="CN21" s="38"/>
      <c r="CO21" s="38"/>
      <c r="CP21" s="38"/>
      <c r="CQ21" s="38"/>
      <c r="CR21" s="38"/>
      <c r="CS21" s="38"/>
      <c r="CT21" s="38"/>
      <c r="CU21" s="38"/>
      <c r="CV21" s="38"/>
      <c r="CW21" s="38"/>
    </row>
    <row r="22" spans="2:101" ht="20.05" customHeight="1" x14ac:dyDescent="0.5">
      <c r="B22" s="91" t="s">
        <v>143</v>
      </c>
      <c r="C22" s="91"/>
      <c r="D22" s="91"/>
      <c r="E22" s="91"/>
      <c r="F22" s="91"/>
      <c r="G22" s="91"/>
      <c r="H22" s="96">
        <f>'(附表2)実施状況報告（４月）'!R8+'(附表2)実施状況報告（５月）'!R8+'(附表2)実施状況報告（６月）'!R8+'(附表2)実施状況報告（７月）'!R8+'(附表2)実施状況報告（８月）'!R8+'(附表2)実施状況報告（９月）'!R8+'(附表2)実施状況報告（１０月）'!R8+'(附表2)実施状況報告（１１月）'!R8+'(附表2)実施状況報告（１２月）'!R8+'(附表2)実施状況報告（１月）'!R8+'(附表2)実施状況報告（２月）'!R8+'(附表2)実施状況報告（３月）'!R8</f>
        <v>0</v>
      </c>
      <c r="I22" s="96"/>
      <c r="J22" s="96"/>
      <c r="K22" s="96"/>
      <c r="L22" s="96"/>
      <c r="M22" s="96"/>
      <c r="N22" s="96"/>
      <c r="O22" s="96">
        <f>'(附表2)実施状況報告（４月）'!S8+'(附表2)実施状況報告（５月）'!S8+'(附表2)実施状況報告（６月）'!S8+'(附表2)実施状況報告（７月）'!S8+'(附表2)実施状況報告（８月）'!S8+'(附表2)実施状況報告（９月）'!S8+'(附表2)実施状況報告（１０月）'!S8+'(附表2)実施状況報告（１１月）'!S8+'(附表2)実施状況報告（１２月）'!S8+'(附表2)実施状況報告（１月）'!S8+'(附表2)実施状況報告（２月）'!S8+'(附表2)実施状況報告（３月）'!S8</f>
        <v>0</v>
      </c>
      <c r="P22" s="96"/>
      <c r="Q22" s="96"/>
      <c r="R22" s="96"/>
      <c r="S22" s="96"/>
      <c r="T22" s="96"/>
      <c r="U22" s="100"/>
      <c r="V22" s="97" t="s">
        <v>144</v>
      </c>
      <c r="W22" s="98"/>
      <c r="X22" s="98"/>
      <c r="Y22" s="98"/>
      <c r="Z22" s="98"/>
      <c r="AA22" s="99"/>
      <c r="AB22" s="100">
        <f>'(附表2)実施状況報告（４月）'!R18+'(附表2)実施状況報告（５月）'!R18+'(附表2)実施状況報告（６月）'!R18+'(附表2)実施状況報告（７月）'!R18+'(附表2)実施状況報告（８月）'!R18+'(附表2)実施状況報告（９月）'!R18+'(附表2)実施状況報告（１０月）'!R18+'(附表2)実施状況報告（１１月）'!R18+'(附表2)実施状況報告（１２月）'!R18+'(附表2)実施状況報告（１月）'!R18+'(附表2)実施状況報告（２月）'!R18+'(附表2)実施状況報告（３月）'!R18</f>
        <v>0</v>
      </c>
      <c r="AC22" s="116"/>
      <c r="AD22" s="116"/>
      <c r="AE22" s="116"/>
      <c r="AF22" s="116"/>
      <c r="AG22" s="116"/>
      <c r="AH22" s="117"/>
      <c r="AI22" s="100">
        <f>'(附表2)実施状況報告（４月）'!S18+'(附表2)実施状況報告（５月）'!S18+'(附表2)実施状況報告（６月）'!S18+'(附表2)実施状況報告（７月）'!S18+'(附表2)実施状況報告（８月）'!S18+'(附表2)実施状況報告（９月）'!S18+'(附表2)実施状況報告（１０月）'!S18+'(附表2)実施状況報告（１１月）'!S18+'(附表2)実施状況報告（１２月）'!S18+'(附表2)実施状況報告（１月）'!S18+'(附表2)実施状況報告（２月）'!S18+'(附表2)実施状況報告（３月）'!S18</f>
        <v>0</v>
      </c>
      <c r="AJ22" s="116"/>
      <c r="AK22" s="116"/>
      <c r="AL22" s="116"/>
      <c r="AM22" s="116"/>
      <c r="AN22" s="116"/>
      <c r="AO22" s="116"/>
      <c r="AP22" s="97" t="s">
        <v>145</v>
      </c>
      <c r="AQ22" s="98"/>
      <c r="AR22" s="98"/>
      <c r="AS22" s="98"/>
      <c r="AT22" s="98"/>
      <c r="AU22" s="99"/>
      <c r="AV22" s="96">
        <f>'(附表2)実施状況報告（４月）'!R28+'(附表2)実施状況報告（５月）'!R28+'(附表2)実施状況報告（６月）'!R28+'(附表2)実施状況報告（７月）'!R28+'(附表2)実施状況報告（８月）'!R28+'(附表2)実施状況報告（９月）'!R28+'(附表2)実施状況報告（１０月）'!R28+'(附表2)実施状況報告（１１月）'!R28+'(附表2)実施状況報告（１２月）'!R28+'(附表2)実施状況報告（１月）'!R28+'(附表2)実施状況報告（２月）'!R28+'(附表2)実施状況報告（３月）'!R28</f>
        <v>0</v>
      </c>
      <c r="AW22" s="96"/>
      <c r="AX22" s="96"/>
      <c r="AY22" s="96"/>
      <c r="AZ22" s="96"/>
      <c r="BA22" s="96"/>
      <c r="BB22" s="96"/>
      <c r="BC22" s="96">
        <f>'(附表2)実施状況報告（４月）'!S28+'(附表2)実施状況報告（５月）'!S28+'(附表2)実施状況報告（６月）'!S28+'(附表2)実施状況報告（７月）'!S28+'(附表2)実施状況報告（８月）'!S28+'(附表2)実施状況報告（９月）'!S28+'(附表2)実施状況報告（１０月）'!S28+'(附表2)実施状況報告（１１月）'!S28+'(附表2)実施状況報告（１２月）'!S28+'(附表2)実施状況報告（１月）'!S28+'(附表2)実施状況報告（２月）'!S28+'(附表2)実施状況報告（３月）'!S28</f>
        <v>0</v>
      </c>
      <c r="BD22" s="96"/>
      <c r="BE22" s="96"/>
      <c r="BF22" s="96"/>
      <c r="BG22" s="96"/>
      <c r="BH22" s="96"/>
      <c r="BI22" s="100"/>
      <c r="BJ22" s="97" t="s">
        <v>146</v>
      </c>
      <c r="BK22" s="98"/>
      <c r="BL22" s="98"/>
      <c r="BM22" s="98"/>
      <c r="BN22" s="98"/>
      <c r="BO22" s="99"/>
      <c r="BP22" s="96">
        <f>'(附表2)実施状況報告（４月）'!R38+'(附表2)実施状況報告（５月）'!R38+'(附表2)実施状況報告（６月）'!R38+'(附表2)実施状況報告（７月）'!R38+'(附表2)実施状況報告（８月）'!R38+'(附表2)実施状況報告（９月）'!R38+'(附表2)実施状況報告（１０月）'!R38+'(附表2)実施状況報告（１１月）'!R38+'(附表2)実施状況報告（１２月）'!R38+'(附表2)実施状況報告（１月）'!R38+'(附表2)実施状況報告（２月）'!R38+'(附表2)実施状況報告（３月）'!R38</f>
        <v>0</v>
      </c>
      <c r="BQ22" s="96"/>
      <c r="BR22" s="96"/>
      <c r="BS22" s="96"/>
      <c r="BT22" s="96"/>
      <c r="BU22" s="96"/>
      <c r="BV22" s="96"/>
      <c r="BW22" s="96">
        <f>'(附表2)実施状況報告（４月）'!S38+'(附表2)実施状況報告（５月）'!S38+'(附表2)実施状況報告（６月）'!S38+'(附表2)実施状況報告（７月）'!S38+'(附表2)実施状況報告（８月）'!S38+'(附表2)実施状況報告（９月）'!S38+'(附表2)実施状況報告（１０月）'!S38+'(附表2)実施状況報告（１１月）'!S38+'(附表2)実施状況報告（１２月）'!S38+'(附表2)実施状況報告（１月）'!S38+'(附表2)実施状況報告（２月）'!S38+'(附表2)実施状況報告（３月）'!S38</f>
        <v>0</v>
      </c>
      <c r="BX22" s="96"/>
      <c r="BY22" s="96"/>
      <c r="BZ22" s="96"/>
      <c r="CA22" s="96"/>
      <c r="CB22" s="96"/>
      <c r="CC22" s="96"/>
      <c r="CD22" s="38"/>
      <c r="CE22" s="38"/>
      <c r="CF22" s="38"/>
      <c r="CG22" s="38"/>
      <c r="CH22" s="38"/>
      <c r="CI22" s="38"/>
      <c r="CJ22" s="38"/>
      <c r="CK22" s="38"/>
      <c r="CL22" s="38"/>
      <c r="CM22" s="38"/>
      <c r="CN22" s="38"/>
      <c r="CO22" s="38"/>
      <c r="CP22" s="38"/>
      <c r="CQ22" s="38"/>
      <c r="CR22" s="38"/>
      <c r="CS22" s="38"/>
      <c r="CT22" s="38"/>
      <c r="CU22" s="38"/>
      <c r="CV22" s="38"/>
      <c r="CW22" s="38"/>
    </row>
    <row r="23" spans="2:101" ht="20.05" customHeight="1" x14ac:dyDescent="0.5">
      <c r="B23" s="91" t="s">
        <v>147</v>
      </c>
      <c r="C23" s="91"/>
      <c r="D23" s="91"/>
      <c r="E23" s="91"/>
      <c r="F23" s="91"/>
      <c r="G23" s="91"/>
      <c r="H23" s="96">
        <f>'(附表2)実施状況報告（４月）'!R9+'(附表2)実施状況報告（５月）'!R9+'(附表2)実施状況報告（６月）'!R9+'(附表2)実施状況報告（７月）'!R9+'(附表2)実施状況報告（８月）'!R9+'(附表2)実施状況報告（９月）'!R9+'(附表2)実施状況報告（１０月）'!R9+'(附表2)実施状況報告（１１月）'!R9+'(附表2)実施状況報告（１２月）'!R9+'(附表2)実施状況報告（１月）'!R9+'(附表2)実施状況報告（２月）'!R9+'(附表2)実施状況報告（３月）'!R9</f>
        <v>0</v>
      </c>
      <c r="I23" s="96"/>
      <c r="J23" s="96"/>
      <c r="K23" s="96"/>
      <c r="L23" s="96"/>
      <c r="M23" s="96"/>
      <c r="N23" s="96"/>
      <c r="O23" s="96">
        <f>'(附表2)実施状況報告（４月）'!S9+'(附表2)実施状況報告（５月）'!S9+'(附表2)実施状況報告（６月）'!S9+'(附表2)実施状況報告（７月）'!S9+'(附表2)実施状況報告（８月）'!S9+'(附表2)実施状況報告（９月）'!S9+'(附表2)実施状況報告（１０月）'!S9+'(附表2)実施状況報告（１１月）'!S9+'(附表2)実施状況報告（１２月）'!S9+'(附表2)実施状況報告（１月）'!S9+'(附表2)実施状況報告（２月）'!S9+'(附表2)実施状況報告（３月）'!S9</f>
        <v>0</v>
      </c>
      <c r="P23" s="96"/>
      <c r="Q23" s="96"/>
      <c r="R23" s="96"/>
      <c r="S23" s="96"/>
      <c r="T23" s="96"/>
      <c r="U23" s="100"/>
      <c r="V23" s="97" t="s">
        <v>148</v>
      </c>
      <c r="W23" s="98"/>
      <c r="X23" s="98"/>
      <c r="Y23" s="98"/>
      <c r="Z23" s="98"/>
      <c r="AA23" s="99"/>
      <c r="AB23" s="100">
        <f>'(附表2)実施状況報告（４月）'!R19+'(附表2)実施状況報告（５月）'!R19+'(附表2)実施状況報告（６月）'!R19+'(附表2)実施状況報告（７月）'!R19+'(附表2)実施状況報告（８月）'!R19+'(附表2)実施状況報告（９月）'!R19+'(附表2)実施状況報告（１０月）'!R19+'(附表2)実施状況報告（１１月）'!R19+'(附表2)実施状況報告（１２月）'!R19+'(附表2)実施状況報告（１月）'!R19+'(附表2)実施状況報告（２月）'!R19+'(附表2)実施状況報告（３月）'!R19</f>
        <v>0</v>
      </c>
      <c r="AC23" s="116"/>
      <c r="AD23" s="116"/>
      <c r="AE23" s="116"/>
      <c r="AF23" s="116"/>
      <c r="AG23" s="116"/>
      <c r="AH23" s="117"/>
      <c r="AI23" s="100">
        <f>'(附表2)実施状況報告（４月）'!S19+'(附表2)実施状況報告（５月）'!S19+'(附表2)実施状況報告（６月）'!S19+'(附表2)実施状況報告（７月）'!S19+'(附表2)実施状況報告（８月）'!S19+'(附表2)実施状況報告（９月）'!S19+'(附表2)実施状況報告（１０月）'!S19+'(附表2)実施状況報告（１１月）'!S19+'(附表2)実施状況報告（１２月）'!S19+'(附表2)実施状況報告（１月）'!S19+'(附表2)実施状況報告（２月）'!S19+'(附表2)実施状況報告（３月）'!S19</f>
        <v>0</v>
      </c>
      <c r="AJ23" s="116"/>
      <c r="AK23" s="116"/>
      <c r="AL23" s="116"/>
      <c r="AM23" s="116"/>
      <c r="AN23" s="116"/>
      <c r="AO23" s="116"/>
      <c r="AP23" s="97" t="s">
        <v>149</v>
      </c>
      <c r="AQ23" s="98"/>
      <c r="AR23" s="98"/>
      <c r="AS23" s="98"/>
      <c r="AT23" s="98"/>
      <c r="AU23" s="99"/>
      <c r="AV23" s="96">
        <f>'(附表2)実施状況報告（４月）'!R29+'(附表2)実施状況報告（５月）'!R29+'(附表2)実施状況報告（６月）'!R29+'(附表2)実施状況報告（７月）'!R29+'(附表2)実施状況報告（８月）'!R29+'(附表2)実施状況報告（９月）'!R29+'(附表2)実施状況報告（１０月）'!R29+'(附表2)実施状況報告（１１月）'!R29+'(附表2)実施状況報告（１２月）'!R29+'(附表2)実施状況報告（１月）'!R29+'(附表2)実施状況報告（２月）'!R29+'(附表2)実施状況報告（３月）'!R29</f>
        <v>0</v>
      </c>
      <c r="AW23" s="96"/>
      <c r="AX23" s="96"/>
      <c r="AY23" s="96"/>
      <c r="AZ23" s="96"/>
      <c r="BA23" s="96"/>
      <c r="BB23" s="96"/>
      <c r="BC23" s="96">
        <f>'(附表2)実施状況報告（４月）'!S29+'(附表2)実施状況報告（５月）'!S29+'(附表2)実施状況報告（６月）'!S29+'(附表2)実施状況報告（７月）'!S29+'(附表2)実施状況報告（８月）'!S29+'(附表2)実施状況報告（９月）'!S29+'(附表2)実施状況報告（１０月）'!S29+'(附表2)実施状況報告（１１月）'!S29+'(附表2)実施状況報告（１２月）'!S29+'(附表2)実施状況報告（１月）'!S29+'(附表2)実施状況報告（２月）'!S29+'(附表2)実施状況報告（３月）'!S29</f>
        <v>0</v>
      </c>
      <c r="BD23" s="96"/>
      <c r="BE23" s="96"/>
      <c r="BF23" s="96"/>
      <c r="BG23" s="96"/>
      <c r="BH23" s="96"/>
      <c r="BI23" s="100"/>
      <c r="BJ23" s="97" t="s">
        <v>150</v>
      </c>
      <c r="BK23" s="98"/>
      <c r="BL23" s="98"/>
      <c r="BM23" s="98"/>
      <c r="BN23" s="98"/>
      <c r="BO23" s="99"/>
      <c r="BP23" s="96">
        <f>'(附表2)実施状況報告（４月）'!R39+'(附表2)実施状況報告（５月）'!R39+'(附表2)実施状況報告（６月）'!R39+'(附表2)実施状況報告（７月）'!R39+'(附表2)実施状況報告（８月）'!R39+'(附表2)実施状況報告（９月）'!R39+'(附表2)実施状況報告（１０月）'!R39+'(附表2)実施状況報告（１１月）'!R39+'(附表2)実施状況報告（１２月）'!R39+'(附表2)実施状況報告（１月）'!R39+'(附表2)実施状況報告（２月）'!R39+'(附表2)実施状況報告（３月）'!R39</f>
        <v>0</v>
      </c>
      <c r="BQ23" s="96"/>
      <c r="BR23" s="96"/>
      <c r="BS23" s="96"/>
      <c r="BT23" s="96"/>
      <c r="BU23" s="96"/>
      <c r="BV23" s="96"/>
      <c r="BW23" s="96">
        <f>'(附表2)実施状況報告（４月）'!S39+'(附表2)実施状況報告（５月）'!S39+'(附表2)実施状況報告（６月）'!S39+'(附表2)実施状況報告（７月）'!S39+'(附表2)実施状況報告（８月）'!S39+'(附表2)実施状況報告（９月）'!S39+'(附表2)実施状況報告（１０月）'!S39+'(附表2)実施状況報告（１１月）'!S39+'(附表2)実施状況報告（１２月）'!S39+'(附表2)実施状況報告（１月）'!S39+'(附表2)実施状況報告（２月）'!S39+'(附表2)実施状況報告（３月）'!S39</f>
        <v>0</v>
      </c>
      <c r="BX23" s="96"/>
      <c r="BY23" s="96"/>
      <c r="BZ23" s="96"/>
      <c r="CA23" s="96"/>
      <c r="CB23" s="96"/>
      <c r="CC23" s="96"/>
      <c r="CD23" s="38"/>
      <c r="CE23" s="38"/>
      <c r="CF23" s="38"/>
      <c r="CG23" s="38"/>
      <c r="CH23" s="38"/>
      <c r="CI23" s="38"/>
      <c r="CJ23" s="38"/>
      <c r="CK23" s="38"/>
      <c r="CL23" s="38"/>
      <c r="CM23" s="38"/>
      <c r="CN23" s="38"/>
      <c r="CO23" s="38"/>
      <c r="CP23" s="38"/>
      <c r="CQ23" s="38"/>
      <c r="CR23" s="38"/>
      <c r="CS23" s="38"/>
      <c r="CT23" s="38"/>
      <c r="CU23" s="38"/>
      <c r="CV23" s="38"/>
      <c r="CW23" s="38"/>
    </row>
    <row r="24" spans="2:101" ht="20.05" customHeight="1" x14ac:dyDescent="0.5">
      <c r="B24" s="91" t="s">
        <v>151</v>
      </c>
      <c r="C24" s="91"/>
      <c r="D24" s="91"/>
      <c r="E24" s="91"/>
      <c r="F24" s="91"/>
      <c r="G24" s="91"/>
      <c r="H24" s="96">
        <f>'(附表2)実施状況報告（４月）'!R10+'(附表2)実施状況報告（５月）'!R10+'(附表2)実施状況報告（６月）'!R10+'(附表2)実施状況報告（７月）'!R10+'(附表2)実施状況報告（８月）'!R10+'(附表2)実施状況報告（９月）'!R10+'(附表2)実施状況報告（１０月）'!R10+'(附表2)実施状況報告（１１月）'!R10+'(附表2)実施状況報告（１２月）'!R10+'(附表2)実施状況報告（１月）'!R10+'(附表2)実施状況報告（２月）'!R10+'(附表2)実施状況報告（３月）'!R10</f>
        <v>0</v>
      </c>
      <c r="I24" s="96"/>
      <c r="J24" s="96"/>
      <c r="K24" s="96"/>
      <c r="L24" s="96"/>
      <c r="M24" s="96"/>
      <c r="N24" s="96"/>
      <c r="O24" s="96">
        <f>'(附表2)実施状況報告（４月）'!S10+'(附表2)実施状況報告（５月）'!S10+'(附表2)実施状況報告（６月）'!S10+'(附表2)実施状況報告（７月）'!S10+'(附表2)実施状況報告（８月）'!S10+'(附表2)実施状況報告（９月）'!S10+'(附表2)実施状況報告（１０月）'!S10+'(附表2)実施状況報告（１１月）'!S10+'(附表2)実施状況報告（１２月）'!S10+'(附表2)実施状況報告（１月）'!S10+'(附表2)実施状況報告（２月）'!S10+'(附表2)実施状況報告（３月）'!S10</f>
        <v>0</v>
      </c>
      <c r="P24" s="96"/>
      <c r="Q24" s="96"/>
      <c r="R24" s="96"/>
      <c r="S24" s="96"/>
      <c r="T24" s="96"/>
      <c r="U24" s="100"/>
      <c r="V24" s="97" t="s">
        <v>152</v>
      </c>
      <c r="W24" s="98"/>
      <c r="X24" s="98"/>
      <c r="Y24" s="98"/>
      <c r="Z24" s="98"/>
      <c r="AA24" s="99"/>
      <c r="AB24" s="100">
        <f>'(附表2)実施状況報告（４月）'!R20+'(附表2)実施状況報告（５月）'!R20+'(附表2)実施状況報告（６月）'!R20+'(附表2)実施状況報告（７月）'!R20+'(附表2)実施状況報告（８月）'!R20+'(附表2)実施状況報告（９月）'!R20+'(附表2)実施状況報告（１０月）'!R20+'(附表2)実施状況報告（１１月）'!R20+'(附表2)実施状況報告（１２月）'!R20+'(附表2)実施状況報告（１月）'!R20+'(附表2)実施状況報告（２月）'!R20+'(附表2)実施状況報告（３月）'!R20</f>
        <v>0</v>
      </c>
      <c r="AC24" s="116"/>
      <c r="AD24" s="116"/>
      <c r="AE24" s="116"/>
      <c r="AF24" s="116"/>
      <c r="AG24" s="116"/>
      <c r="AH24" s="117"/>
      <c r="AI24" s="100">
        <f>'(附表2)実施状況報告（４月）'!S20+'(附表2)実施状況報告（５月）'!S20+'(附表2)実施状況報告（６月）'!S20+'(附表2)実施状況報告（７月）'!S20+'(附表2)実施状況報告（８月）'!S20+'(附表2)実施状況報告（９月）'!S20+'(附表2)実施状況報告（１０月）'!S20+'(附表2)実施状況報告（１１月）'!S20+'(附表2)実施状況報告（１２月）'!S20+'(附表2)実施状況報告（１月）'!S20+'(附表2)実施状況報告（２月）'!S20+'(附表2)実施状況報告（３月）'!S20</f>
        <v>0</v>
      </c>
      <c r="AJ24" s="116"/>
      <c r="AK24" s="116"/>
      <c r="AL24" s="116"/>
      <c r="AM24" s="116"/>
      <c r="AN24" s="116"/>
      <c r="AO24" s="116"/>
      <c r="AP24" s="97" t="s">
        <v>153</v>
      </c>
      <c r="AQ24" s="98"/>
      <c r="AR24" s="98"/>
      <c r="AS24" s="98"/>
      <c r="AT24" s="98"/>
      <c r="AU24" s="99"/>
      <c r="AV24" s="96">
        <f>'(附表2)実施状況報告（４月）'!R30+'(附表2)実施状況報告（５月）'!R30+'(附表2)実施状況報告（６月）'!R30+'(附表2)実施状況報告（７月）'!R30+'(附表2)実施状況報告（８月）'!R30+'(附表2)実施状況報告（９月）'!R30+'(附表2)実施状況報告（１０月）'!R30+'(附表2)実施状況報告（１１月）'!R30+'(附表2)実施状況報告（１２月）'!R30+'(附表2)実施状況報告（１月）'!R30+'(附表2)実施状況報告（２月）'!R30+'(附表2)実施状況報告（３月）'!R30</f>
        <v>0</v>
      </c>
      <c r="AW24" s="96"/>
      <c r="AX24" s="96"/>
      <c r="AY24" s="96"/>
      <c r="AZ24" s="96"/>
      <c r="BA24" s="96"/>
      <c r="BB24" s="96"/>
      <c r="BC24" s="96">
        <f>'(附表2)実施状況報告（４月）'!S30+'(附表2)実施状況報告（５月）'!S30+'(附表2)実施状況報告（６月）'!S30+'(附表2)実施状況報告（７月）'!S30+'(附表2)実施状況報告（８月）'!S30+'(附表2)実施状況報告（９月）'!S30+'(附表2)実施状況報告（１０月）'!S30+'(附表2)実施状況報告（１１月）'!S30+'(附表2)実施状況報告（１２月）'!S30+'(附表2)実施状況報告（１月）'!S30+'(附表2)実施状況報告（２月）'!S30+'(附表2)実施状況報告（３月）'!S30</f>
        <v>0</v>
      </c>
      <c r="BD24" s="96"/>
      <c r="BE24" s="96"/>
      <c r="BF24" s="96"/>
      <c r="BG24" s="96"/>
      <c r="BH24" s="96"/>
      <c r="BI24" s="100"/>
      <c r="BJ24" s="97" t="s">
        <v>154</v>
      </c>
      <c r="BK24" s="98"/>
      <c r="BL24" s="98"/>
      <c r="BM24" s="98"/>
      <c r="BN24" s="98"/>
      <c r="BO24" s="99"/>
      <c r="BP24" s="96">
        <f>'(附表2)実施状況報告（４月）'!R40+'(附表2)実施状況報告（５月）'!R40+'(附表2)実施状況報告（６月）'!R40+'(附表2)実施状況報告（７月）'!R40+'(附表2)実施状況報告（８月）'!R40+'(附表2)実施状況報告（９月）'!R40+'(附表2)実施状況報告（１０月）'!R40+'(附表2)実施状況報告（１１月）'!R40+'(附表2)実施状況報告（１２月）'!R40+'(附表2)実施状況報告（１月）'!R40+'(附表2)実施状況報告（２月）'!R40+'(附表2)実施状況報告（３月）'!R40</f>
        <v>0</v>
      </c>
      <c r="BQ24" s="96"/>
      <c r="BR24" s="96"/>
      <c r="BS24" s="96"/>
      <c r="BT24" s="96"/>
      <c r="BU24" s="96"/>
      <c r="BV24" s="96"/>
      <c r="BW24" s="96">
        <f>'(附表2)実施状況報告（４月）'!S40+'(附表2)実施状況報告（５月）'!S40+'(附表2)実施状況報告（６月）'!S40+'(附表2)実施状況報告（７月）'!S40+'(附表2)実施状況報告（８月）'!S40+'(附表2)実施状況報告（９月）'!S40+'(附表2)実施状況報告（１０月）'!S40+'(附表2)実施状況報告（１１月）'!S40+'(附表2)実施状況報告（１２月）'!S40+'(附表2)実施状況報告（１月）'!S40+'(附表2)実施状況報告（２月）'!S40+'(附表2)実施状況報告（３月）'!S40</f>
        <v>0</v>
      </c>
      <c r="BX24" s="96"/>
      <c r="BY24" s="96"/>
      <c r="BZ24" s="96"/>
      <c r="CA24" s="96"/>
      <c r="CB24" s="96"/>
      <c r="CC24" s="96"/>
      <c r="CD24" s="38"/>
      <c r="CE24" s="38"/>
      <c r="CF24" s="38"/>
      <c r="CG24" s="38"/>
      <c r="CH24" s="38"/>
      <c r="CI24" s="38"/>
      <c r="CJ24" s="38"/>
      <c r="CK24" s="38"/>
      <c r="CL24" s="38"/>
      <c r="CM24" s="38"/>
      <c r="CN24" s="38"/>
      <c r="CO24" s="38"/>
      <c r="CP24" s="38"/>
      <c r="CQ24" s="38"/>
      <c r="CR24" s="38"/>
      <c r="CS24" s="38"/>
      <c r="CT24" s="38"/>
      <c r="CU24" s="38"/>
      <c r="CV24" s="38"/>
      <c r="CW24" s="38"/>
    </row>
    <row r="25" spans="2:101" ht="20.05" customHeight="1" x14ac:dyDescent="0.5">
      <c r="B25" s="91" t="s">
        <v>155</v>
      </c>
      <c r="C25" s="91"/>
      <c r="D25" s="91"/>
      <c r="E25" s="91"/>
      <c r="F25" s="91"/>
      <c r="G25" s="91"/>
      <c r="H25" s="96">
        <f>'(附表2)実施状況報告（４月）'!R11+'(附表2)実施状況報告（５月）'!R11+'(附表2)実施状況報告（６月）'!R11+'(附表2)実施状況報告（７月）'!R11+'(附表2)実施状況報告（８月）'!R11+'(附表2)実施状況報告（９月）'!R11+'(附表2)実施状況報告（１０月）'!R11+'(附表2)実施状況報告（１１月）'!R11+'(附表2)実施状況報告（１２月）'!R11+'(附表2)実施状況報告（１月）'!R11+'(附表2)実施状況報告（２月）'!R11+'(附表2)実施状況報告（３月）'!R11</f>
        <v>0</v>
      </c>
      <c r="I25" s="96"/>
      <c r="J25" s="96"/>
      <c r="K25" s="96"/>
      <c r="L25" s="96"/>
      <c r="M25" s="96"/>
      <c r="N25" s="96"/>
      <c r="O25" s="96">
        <f>'(附表2)実施状況報告（４月）'!S11+'(附表2)実施状況報告（５月）'!S11+'(附表2)実施状況報告（６月）'!S11+'(附表2)実施状況報告（７月）'!S11+'(附表2)実施状況報告（８月）'!S11+'(附表2)実施状況報告（９月）'!S11+'(附表2)実施状況報告（１０月）'!S11+'(附表2)実施状況報告（１１月）'!S11+'(附表2)実施状況報告（１２月）'!S11+'(附表2)実施状況報告（１月）'!S11+'(附表2)実施状況報告（２月）'!S11+'(附表2)実施状況報告（３月）'!S11</f>
        <v>0</v>
      </c>
      <c r="P25" s="96"/>
      <c r="Q25" s="96"/>
      <c r="R25" s="96"/>
      <c r="S25" s="96"/>
      <c r="T25" s="96"/>
      <c r="U25" s="100"/>
      <c r="V25" s="97" t="s">
        <v>156</v>
      </c>
      <c r="W25" s="98"/>
      <c r="X25" s="98"/>
      <c r="Y25" s="98"/>
      <c r="Z25" s="98"/>
      <c r="AA25" s="99"/>
      <c r="AB25" s="100">
        <f>'(附表2)実施状況報告（４月）'!R21+'(附表2)実施状況報告（５月）'!R21+'(附表2)実施状況報告（６月）'!R21+'(附表2)実施状況報告（７月）'!R21+'(附表2)実施状況報告（８月）'!R21+'(附表2)実施状況報告（９月）'!R21+'(附表2)実施状況報告（１０月）'!R21+'(附表2)実施状況報告（１１月）'!R21+'(附表2)実施状況報告（１２月）'!R21+'(附表2)実施状況報告（１月）'!R21+'(附表2)実施状況報告（２月）'!R21+'(附表2)実施状況報告（３月）'!R21</f>
        <v>0</v>
      </c>
      <c r="AC25" s="116"/>
      <c r="AD25" s="116"/>
      <c r="AE25" s="116"/>
      <c r="AF25" s="116"/>
      <c r="AG25" s="116"/>
      <c r="AH25" s="117"/>
      <c r="AI25" s="100">
        <f>'(附表2)実施状況報告（４月）'!S21+'(附表2)実施状況報告（５月）'!S21+'(附表2)実施状況報告（６月）'!S21+'(附表2)実施状況報告（７月）'!S21+'(附表2)実施状況報告（８月）'!S21+'(附表2)実施状況報告（９月）'!S21+'(附表2)実施状況報告（１０月）'!S21+'(附表2)実施状況報告（１１月）'!S21+'(附表2)実施状況報告（１２月）'!S21+'(附表2)実施状況報告（１月）'!S21+'(附表2)実施状況報告（２月）'!S21+'(附表2)実施状況報告（３月）'!S21</f>
        <v>0</v>
      </c>
      <c r="AJ25" s="116"/>
      <c r="AK25" s="116"/>
      <c r="AL25" s="116"/>
      <c r="AM25" s="116"/>
      <c r="AN25" s="116"/>
      <c r="AO25" s="116"/>
      <c r="AP25" s="97" t="s">
        <v>157</v>
      </c>
      <c r="AQ25" s="98"/>
      <c r="AR25" s="98"/>
      <c r="AS25" s="98"/>
      <c r="AT25" s="98"/>
      <c r="AU25" s="99"/>
      <c r="AV25" s="96">
        <f>'(附表2)実施状況報告（４月）'!R31+'(附表2)実施状況報告（５月）'!R31+'(附表2)実施状況報告（６月）'!R31+'(附表2)実施状況報告（７月）'!R31+'(附表2)実施状況報告（８月）'!R31+'(附表2)実施状況報告（９月）'!R31+'(附表2)実施状況報告（１０月）'!R31+'(附表2)実施状況報告（１１月）'!R31+'(附表2)実施状況報告（１２月）'!R31+'(附表2)実施状況報告（１月）'!R31+'(附表2)実施状況報告（２月）'!R31+'(附表2)実施状況報告（３月）'!R31</f>
        <v>0</v>
      </c>
      <c r="AW25" s="96"/>
      <c r="AX25" s="96"/>
      <c r="AY25" s="96"/>
      <c r="AZ25" s="96"/>
      <c r="BA25" s="96"/>
      <c r="BB25" s="96"/>
      <c r="BC25" s="96">
        <f>'(附表2)実施状況報告（４月）'!S31+'(附表2)実施状況報告（５月）'!S31+'(附表2)実施状況報告（６月）'!S31+'(附表2)実施状況報告（７月）'!S31+'(附表2)実施状況報告（８月）'!S31+'(附表2)実施状況報告（９月）'!S31+'(附表2)実施状況報告（１０月）'!S31+'(附表2)実施状況報告（１１月）'!S31+'(附表2)実施状況報告（１２月）'!S31+'(附表2)実施状況報告（１月）'!S31+'(附表2)実施状況報告（２月）'!S31+'(附表2)実施状況報告（３月）'!S31</f>
        <v>0</v>
      </c>
      <c r="BD25" s="96"/>
      <c r="BE25" s="96"/>
      <c r="BF25" s="96"/>
      <c r="BG25" s="96"/>
      <c r="BH25" s="96"/>
      <c r="BI25" s="100"/>
      <c r="BJ25" s="97" t="s">
        <v>158</v>
      </c>
      <c r="BK25" s="98"/>
      <c r="BL25" s="98"/>
      <c r="BM25" s="98"/>
      <c r="BN25" s="98"/>
      <c r="BO25" s="99"/>
      <c r="BP25" s="96">
        <f>'(附表2)実施状況報告（４月）'!R41+'(附表2)実施状況報告（５月）'!R41+'(附表2)実施状況報告（６月）'!R41+'(附表2)実施状況報告（７月）'!R41+'(附表2)実施状況報告（８月）'!R41+'(附表2)実施状況報告（９月）'!R41+'(附表2)実施状況報告（１０月）'!R41+'(附表2)実施状況報告（１１月）'!R41+'(附表2)実施状況報告（１２月）'!R41+'(附表2)実施状況報告（１月）'!R41+'(附表2)実施状況報告（２月）'!R41+'(附表2)実施状況報告（３月）'!R41</f>
        <v>0</v>
      </c>
      <c r="BQ25" s="96"/>
      <c r="BR25" s="96"/>
      <c r="BS25" s="96"/>
      <c r="BT25" s="96"/>
      <c r="BU25" s="96"/>
      <c r="BV25" s="96"/>
      <c r="BW25" s="96">
        <f>'(附表2)実施状況報告（４月）'!S41+'(附表2)実施状況報告（５月）'!S41+'(附表2)実施状況報告（６月）'!S41+'(附表2)実施状況報告（７月）'!S41+'(附表2)実施状況報告（８月）'!S41+'(附表2)実施状況報告（９月）'!S41+'(附表2)実施状況報告（１０月）'!S41+'(附表2)実施状況報告（１１月）'!S41+'(附表2)実施状況報告（１２月）'!S41+'(附表2)実施状況報告（１月）'!S41+'(附表2)実施状況報告（２月）'!S41+'(附表2)実施状況報告（３月）'!S41</f>
        <v>0</v>
      </c>
      <c r="BX25" s="96"/>
      <c r="BY25" s="96"/>
      <c r="BZ25" s="96"/>
      <c r="CA25" s="96"/>
      <c r="CB25" s="96"/>
      <c r="CC25" s="96"/>
      <c r="CD25" s="38"/>
      <c r="CE25" s="38"/>
      <c r="CF25" s="38"/>
      <c r="CG25" s="38"/>
      <c r="CH25" s="38"/>
      <c r="CI25" s="38"/>
      <c r="CJ25" s="38"/>
      <c r="CK25" s="38"/>
      <c r="CL25" s="38"/>
      <c r="CM25" s="38"/>
      <c r="CN25" s="38"/>
      <c r="CO25" s="38"/>
      <c r="CP25" s="38"/>
      <c r="CQ25" s="38"/>
      <c r="CR25" s="38"/>
      <c r="CS25" s="38"/>
      <c r="CT25" s="38"/>
      <c r="CU25" s="38"/>
      <c r="CV25" s="38"/>
      <c r="CW25" s="38"/>
    </row>
    <row r="26" spans="2:101" ht="20.05" customHeight="1" x14ac:dyDescent="0.5">
      <c r="B26" s="91" t="s">
        <v>159</v>
      </c>
      <c r="C26" s="91"/>
      <c r="D26" s="91"/>
      <c r="E26" s="91"/>
      <c r="F26" s="91"/>
      <c r="G26" s="91"/>
      <c r="H26" s="96">
        <f>'(附表2)実施状況報告（４月）'!R12+'(附表2)実施状況報告（５月）'!R12+'(附表2)実施状況報告（６月）'!R12+'(附表2)実施状況報告（７月）'!R12+'(附表2)実施状況報告（８月）'!R12+'(附表2)実施状況報告（９月）'!R12+'(附表2)実施状況報告（１０月）'!R12+'(附表2)実施状況報告（１１月）'!R12+'(附表2)実施状況報告（１２月）'!R12+'(附表2)実施状況報告（１月）'!R12+'(附表2)実施状況報告（２月）'!R12+'(附表2)実施状況報告（３月）'!R12</f>
        <v>0</v>
      </c>
      <c r="I26" s="96"/>
      <c r="J26" s="96"/>
      <c r="K26" s="96"/>
      <c r="L26" s="96"/>
      <c r="M26" s="96"/>
      <c r="N26" s="96"/>
      <c r="O26" s="96">
        <f>'(附表2)実施状況報告（４月）'!S12+'(附表2)実施状況報告（５月）'!S12+'(附表2)実施状況報告（６月）'!S12+'(附表2)実施状況報告（７月）'!S12+'(附表2)実施状況報告（８月）'!S12+'(附表2)実施状況報告（９月）'!S12+'(附表2)実施状況報告（１０月）'!S12+'(附表2)実施状況報告（１１月）'!S12+'(附表2)実施状況報告（１２月）'!S12+'(附表2)実施状況報告（１月）'!S12+'(附表2)実施状況報告（２月）'!S12+'(附表2)実施状況報告（３月）'!S12</f>
        <v>0</v>
      </c>
      <c r="P26" s="96"/>
      <c r="Q26" s="96"/>
      <c r="R26" s="96"/>
      <c r="S26" s="96"/>
      <c r="T26" s="96"/>
      <c r="U26" s="100"/>
      <c r="V26" s="97" t="s">
        <v>160</v>
      </c>
      <c r="W26" s="98"/>
      <c r="X26" s="98"/>
      <c r="Y26" s="98"/>
      <c r="Z26" s="98"/>
      <c r="AA26" s="99"/>
      <c r="AB26" s="100">
        <f>'(附表2)実施状況報告（４月）'!R22+'(附表2)実施状況報告（５月）'!R22+'(附表2)実施状況報告（６月）'!R22+'(附表2)実施状況報告（７月）'!R22+'(附表2)実施状況報告（８月）'!R22+'(附表2)実施状況報告（９月）'!R22+'(附表2)実施状況報告（１０月）'!R22+'(附表2)実施状況報告（１１月）'!R22+'(附表2)実施状況報告（１２月）'!R22+'(附表2)実施状況報告（１月）'!R22+'(附表2)実施状況報告（２月）'!R22+'(附表2)実施状況報告（３月）'!R22</f>
        <v>0</v>
      </c>
      <c r="AC26" s="116"/>
      <c r="AD26" s="116"/>
      <c r="AE26" s="116"/>
      <c r="AF26" s="116"/>
      <c r="AG26" s="116"/>
      <c r="AH26" s="117"/>
      <c r="AI26" s="100">
        <f>'(附表2)実施状況報告（４月）'!S22+'(附表2)実施状況報告（５月）'!S22+'(附表2)実施状況報告（６月）'!S22+'(附表2)実施状況報告（７月）'!S22+'(附表2)実施状況報告（８月）'!S22+'(附表2)実施状況報告（９月）'!S22+'(附表2)実施状況報告（１０月）'!S22+'(附表2)実施状況報告（１１月）'!S22+'(附表2)実施状況報告（１２月）'!S22+'(附表2)実施状況報告（１月）'!S22+'(附表2)実施状況報告（２月）'!S22+'(附表2)実施状況報告（３月）'!S22</f>
        <v>0</v>
      </c>
      <c r="AJ26" s="116"/>
      <c r="AK26" s="116"/>
      <c r="AL26" s="116"/>
      <c r="AM26" s="116"/>
      <c r="AN26" s="116"/>
      <c r="AO26" s="116"/>
      <c r="AP26" s="97" t="s">
        <v>161</v>
      </c>
      <c r="AQ26" s="98"/>
      <c r="AR26" s="98"/>
      <c r="AS26" s="98"/>
      <c r="AT26" s="98"/>
      <c r="AU26" s="99"/>
      <c r="AV26" s="96">
        <f>'(附表2)実施状況報告（４月）'!R32+'(附表2)実施状況報告（５月）'!R32+'(附表2)実施状況報告（６月）'!R32+'(附表2)実施状況報告（７月）'!R32+'(附表2)実施状況報告（８月）'!R32+'(附表2)実施状況報告（９月）'!R32+'(附表2)実施状況報告（１０月）'!R32+'(附表2)実施状況報告（１１月）'!R32+'(附表2)実施状況報告（１２月）'!R32+'(附表2)実施状況報告（１月）'!R32+'(附表2)実施状況報告（２月）'!R32+'(附表2)実施状況報告（３月）'!R32</f>
        <v>0</v>
      </c>
      <c r="AW26" s="96"/>
      <c r="AX26" s="96"/>
      <c r="AY26" s="96"/>
      <c r="AZ26" s="96"/>
      <c r="BA26" s="96"/>
      <c r="BB26" s="96"/>
      <c r="BC26" s="96">
        <f>'(附表2)実施状況報告（４月）'!S32+'(附表2)実施状況報告（５月）'!S32+'(附表2)実施状況報告（６月）'!S32+'(附表2)実施状況報告（７月）'!S32+'(附表2)実施状況報告（８月）'!S32+'(附表2)実施状況報告（９月）'!S32+'(附表2)実施状況報告（１０月）'!S32+'(附表2)実施状況報告（１１月）'!S32+'(附表2)実施状況報告（１２月）'!S32+'(附表2)実施状況報告（１月）'!S32+'(附表2)実施状況報告（２月）'!S32+'(附表2)実施状況報告（３月）'!S32</f>
        <v>0</v>
      </c>
      <c r="BD26" s="96"/>
      <c r="BE26" s="96"/>
      <c r="BF26" s="96"/>
      <c r="BG26" s="96"/>
      <c r="BH26" s="96"/>
      <c r="BI26" s="100"/>
      <c r="BJ26" s="97" t="s">
        <v>162</v>
      </c>
      <c r="BK26" s="98"/>
      <c r="BL26" s="98"/>
      <c r="BM26" s="98"/>
      <c r="BN26" s="98"/>
      <c r="BO26" s="99"/>
      <c r="BP26" s="96">
        <f>'(附表2)実施状況報告（４月）'!R42+'(附表2)実施状況報告（５月）'!R42+'(附表2)実施状況報告（６月）'!R42+'(附表2)実施状況報告（７月）'!R42+'(附表2)実施状況報告（８月）'!R42+'(附表2)実施状況報告（９月）'!R42+'(附表2)実施状況報告（１０月）'!R42+'(附表2)実施状況報告（１１月）'!R42+'(附表2)実施状況報告（１２月）'!R42+'(附表2)実施状況報告（１月）'!R42+'(附表2)実施状況報告（２月）'!R42+'(附表2)実施状況報告（３月）'!R42</f>
        <v>0</v>
      </c>
      <c r="BQ26" s="96"/>
      <c r="BR26" s="96"/>
      <c r="BS26" s="96"/>
      <c r="BT26" s="96"/>
      <c r="BU26" s="96"/>
      <c r="BV26" s="96"/>
      <c r="BW26" s="96">
        <f>'(附表2)実施状況報告（４月）'!S42+'(附表2)実施状況報告（５月）'!S42+'(附表2)実施状況報告（６月）'!S42+'(附表2)実施状況報告（７月）'!S42+'(附表2)実施状況報告（８月）'!S42+'(附表2)実施状況報告（９月）'!S42+'(附表2)実施状況報告（１０月）'!S42+'(附表2)実施状況報告（１１月）'!S42+'(附表2)実施状況報告（１２月）'!S42+'(附表2)実施状況報告（１月）'!S42+'(附表2)実施状況報告（２月）'!S42+'(附表2)実施状況報告（３月）'!S42</f>
        <v>0</v>
      </c>
      <c r="BX26" s="96"/>
      <c r="BY26" s="96"/>
      <c r="BZ26" s="96"/>
      <c r="CA26" s="96"/>
      <c r="CB26" s="96"/>
      <c r="CC26" s="96"/>
      <c r="CD26" s="38"/>
      <c r="CE26" s="38"/>
      <c r="CF26" s="38"/>
      <c r="CG26" s="38"/>
      <c r="CH26" s="38"/>
      <c r="CI26" s="38"/>
      <c r="CJ26" s="38"/>
      <c r="CK26" s="38"/>
      <c r="CL26" s="38"/>
      <c r="CM26" s="38"/>
      <c r="CN26" s="38"/>
      <c r="CO26" s="38"/>
      <c r="CP26" s="38"/>
      <c r="CQ26" s="38"/>
      <c r="CR26" s="38"/>
      <c r="CS26" s="38"/>
      <c r="CT26" s="38"/>
      <c r="CU26" s="38"/>
      <c r="CV26" s="38"/>
      <c r="CW26" s="38"/>
    </row>
    <row r="28" spans="2:101" ht="20.05" customHeight="1" x14ac:dyDescent="0.5"/>
  </sheetData>
  <sheetProtection algorithmName="SHA-512" hashValue="YLn4czQG97Nt7z/dnaCS+oaYWDhiv4kCULy0AVdcTYEAwvxnrLM8RdA+qS0FNvyre5QmDA3iTbtF7I7PIuKYxA==" saltValue="7t23AjJ5g86TQ4hmBG7eIg==" spinCount="100000" sheet="1" objects="1" scenarios="1"/>
  <mergeCells count="170">
    <mergeCell ref="B3:DF3"/>
    <mergeCell ref="CC5:CI5"/>
    <mergeCell ref="CJ5:DF5"/>
    <mergeCell ref="B16:G16"/>
    <mergeCell ref="H16:N16"/>
    <mergeCell ref="O16:U16"/>
    <mergeCell ref="B7:M7"/>
    <mergeCell ref="N7:Y7"/>
    <mergeCell ref="Z7:BH7"/>
    <mergeCell ref="BI7:BR7"/>
    <mergeCell ref="BS7:CB7"/>
    <mergeCell ref="CC7:CL7"/>
    <mergeCell ref="CM7:CV7"/>
    <mergeCell ref="CW7:DF7"/>
    <mergeCell ref="B8:M8"/>
    <mergeCell ref="N8:Y8"/>
    <mergeCell ref="Z8:BH8"/>
    <mergeCell ref="BI8:BR8"/>
    <mergeCell ref="BS8:CB8"/>
    <mergeCell ref="CC8:CL8"/>
    <mergeCell ref="CM8:CV8"/>
    <mergeCell ref="CW8:DF8"/>
    <mergeCell ref="V16:AA16"/>
    <mergeCell ref="AB16:AH16"/>
    <mergeCell ref="CJ19:CP19"/>
    <mergeCell ref="B18:G18"/>
    <mergeCell ref="H18:N18"/>
    <mergeCell ref="O18:U18"/>
    <mergeCell ref="V17:AA17"/>
    <mergeCell ref="AB17:AH17"/>
    <mergeCell ref="AI17:AO17"/>
    <mergeCell ref="AP17:AU17"/>
    <mergeCell ref="AV17:BB17"/>
    <mergeCell ref="B17:G17"/>
    <mergeCell ref="H17:N17"/>
    <mergeCell ref="O17:U17"/>
    <mergeCell ref="B19:G19"/>
    <mergeCell ref="H19:N19"/>
    <mergeCell ref="O19:U19"/>
    <mergeCell ref="V19:AA19"/>
    <mergeCell ref="AB19:AH19"/>
    <mergeCell ref="AI19:AO19"/>
    <mergeCell ref="BP19:BV19"/>
    <mergeCell ref="BW19:CC19"/>
    <mergeCell ref="CD19:CI19"/>
    <mergeCell ref="BC21:BI21"/>
    <mergeCell ref="BJ21:BO21"/>
    <mergeCell ref="BP21:BV21"/>
    <mergeCell ref="BW21:CC21"/>
    <mergeCell ref="V22:AA22"/>
    <mergeCell ref="AB22:AH22"/>
    <mergeCell ref="AI22:AO22"/>
    <mergeCell ref="AP22:AU22"/>
    <mergeCell ref="B20:G20"/>
    <mergeCell ref="H20:N20"/>
    <mergeCell ref="O20:U20"/>
    <mergeCell ref="B22:G22"/>
    <mergeCell ref="H22:N22"/>
    <mergeCell ref="O22:U22"/>
    <mergeCell ref="V21:AA21"/>
    <mergeCell ref="AB21:AH21"/>
    <mergeCell ref="AI21:AO21"/>
    <mergeCell ref="AP21:AU21"/>
    <mergeCell ref="AV21:BB21"/>
    <mergeCell ref="B21:G21"/>
    <mergeCell ref="H21:N21"/>
    <mergeCell ref="O21:U21"/>
    <mergeCell ref="B24:G24"/>
    <mergeCell ref="H24:N24"/>
    <mergeCell ref="O24:U24"/>
    <mergeCell ref="B23:G23"/>
    <mergeCell ref="H23:N23"/>
    <mergeCell ref="O23:U23"/>
    <mergeCell ref="V23:AA23"/>
    <mergeCell ref="AB23:AH23"/>
    <mergeCell ref="BJ23:BO23"/>
    <mergeCell ref="AI23:AO23"/>
    <mergeCell ref="AP23:AU23"/>
    <mergeCell ref="AV23:BB23"/>
    <mergeCell ref="BC23:BI23"/>
    <mergeCell ref="V24:AA24"/>
    <mergeCell ref="AB24:AH24"/>
    <mergeCell ref="AI24:AO24"/>
    <mergeCell ref="AP24:AU24"/>
    <mergeCell ref="AV24:BB24"/>
    <mergeCell ref="BC24:BI24"/>
    <mergeCell ref="BJ24:BO24"/>
    <mergeCell ref="V25:AA25"/>
    <mergeCell ref="AB25:AH25"/>
    <mergeCell ref="B26:G26"/>
    <mergeCell ref="H26:N26"/>
    <mergeCell ref="O26:U26"/>
    <mergeCell ref="AI25:AO25"/>
    <mergeCell ref="B25:G25"/>
    <mergeCell ref="H25:N25"/>
    <mergeCell ref="O25:U25"/>
    <mergeCell ref="AI16:AO16"/>
    <mergeCell ref="AP16:AU16"/>
    <mergeCell ref="AV16:BB16"/>
    <mergeCell ref="BC16:BI16"/>
    <mergeCell ref="BJ16:BO16"/>
    <mergeCell ref="BP16:BV16"/>
    <mergeCell ref="BW16:CC16"/>
    <mergeCell ref="CD16:CI16"/>
    <mergeCell ref="CJ16:CP16"/>
    <mergeCell ref="CQ16:CW16"/>
    <mergeCell ref="BJ13:BP13"/>
    <mergeCell ref="BQ13:CW13"/>
    <mergeCell ref="BJ14:BP14"/>
    <mergeCell ref="BQ14:CW14"/>
    <mergeCell ref="CQ17:CW17"/>
    <mergeCell ref="V18:AA18"/>
    <mergeCell ref="AB18:AH18"/>
    <mergeCell ref="AI18:AO18"/>
    <mergeCell ref="AP18:AU18"/>
    <mergeCell ref="AV18:BB18"/>
    <mergeCell ref="BC18:BI18"/>
    <mergeCell ref="BJ18:BO18"/>
    <mergeCell ref="BP18:BV18"/>
    <mergeCell ref="BW18:CC18"/>
    <mergeCell ref="CD18:CI18"/>
    <mergeCell ref="CJ18:CP18"/>
    <mergeCell ref="CQ18:CW18"/>
    <mergeCell ref="BC17:BI17"/>
    <mergeCell ref="BJ17:BO17"/>
    <mergeCell ref="BP17:BV17"/>
    <mergeCell ref="BW17:CC17"/>
    <mergeCell ref="CD17:CI17"/>
    <mergeCell ref="CJ17:CP17"/>
    <mergeCell ref="AP25:AU25"/>
    <mergeCell ref="AV25:BB25"/>
    <mergeCell ref="BC25:BI25"/>
    <mergeCell ref="V26:AA26"/>
    <mergeCell ref="AB26:AH26"/>
    <mergeCell ref="AI26:AO26"/>
    <mergeCell ref="AP26:AU26"/>
    <mergeCell ref="CQ19:CW19"/>
    <mergeCell ref="V20:AA20"/>
    <mergeCell ref="AB20:AH20"/>
    <mergeCell ref="AI20:AO20"/>
    <mergeCell ref="AP20:AU20"/>
    <mergeCell ref="AV20:BB20"/>
    <mergeCell ref="BC20:BI20"/>
    <mergeCell ref="BJ20:BO20"/>
    <mergeCell ref="BP20:BV20"/>
    <mergeCell ref="BW20:CC20"/>
    <mergeCell ref="CD20:CI20"/>
    <mergeCell ref="CJ20:CP20"/>
    <mergeCell ref="CQ20:CW20"/>
    <mergeCell ref="AP19:AU19"/>
    <mergeCell ref="AV19:BB19"/>
    <mergeCell ref="BC19:BI19"/>
    <mergeCell ref="BJ19:BO19"/>
    <mergeCell ref="BP24:BV24"/>
    <mergeCell ref="BW24:CC24"/>
    <mergeCell ref="AV26:BB26"/>
    <mergeCell ref="BC26:BI26"/>
    <mergeCell ref="AV22:BB22"/>
    <mergeCell ref="BC22:BI22"/>
    <mergeCell ref="BJ26:BO26"/>
    <mergeCell ref="BP26:BV26"/>
    <mergeCell ref="BW26:CC26"/>
    <mergeCell ref="BJ25:BO25"/>
    <mergeCell ref="BP25:BV25"/>
    <mergeCell ref="BW25:CC25"/>
    <mergeCell ref="BP23:BV23"/>
    <mergeCell ref="BW23:CC23"/>
    <mergeCell ref="BJ22:BO22"/>
    <mergeCell ref="BP22:BV22"/>
    <mergeCell ref="BW22:CC22"/>
  </mergeCells>
  <phoneticPr fontId="3"/>
  <pageMargins left="0.7" right="0.7" top="0.75" bottom="0.75" header="0.3" footer="0.3"/>
  <pageSetup paperSize="9" orientation="landscape" horizontalDpi="0" verticalDpi="0" copies="5" r:id="rId1"/>
  <rowBreaks count="1" manualBreakCount="1">
    <brk id="11" max="16383"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86F46A-EB5D-419C-AD32-83C35C86C651}">
  <sheetPr>
    <tabColor theme="0" tint="-0.249977111117893"/>
  </sheetPr>
  <dimension ref="A1"/>
  <sheetViews>
    <sheetView workbookViewId="0">
      <selection activeCell="E20" sqref="E20"/>
    </sheetView>
  </sheetViews>
  <sheetFormatPr defaultRowHeight="17.75" x14ac:dyDescent="0.5"/>
  <sheetData/>
  <sheetProtection algorithmName="SHA-512" hashValue="ujWBAnF7WV6B2qZ7PSQTdR7rTGLDlx9my8a3mOJqwnzNTbb1EFT861OZjXCwb9WDMXaBl4kIySIKVzw2dJD6dQ==" saltValue="Qwme9mFw0s3W6zLorzeqYw==" spinCount="100000" sheet="1" objects="1" scenarios="1" selectLockedCells="1"/>
  <phoneticPr fontId="3"/>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51B21D-DB9C-4F02-B9FA-89F5A1C525C3}">
  <sheetPr>
    <tabColor theme="9" tint="0.59999389629810485"/>
  </sheetPr>
  <dimension ref="A1:S56"/>
  <sheetViews>
    <sheetView view="pageBreakPreview" zoomScaleNormal="100" zoomScaleSheetLayoutView="100" workbookViewId="0">
      <selection activeCell="G1" sqref="G1:I1"/>
    </sheetView>
  </sheetViews>
  <sheetFormatPr defaultRowHeight="29.95" customHeight="1" x14ac:dyDescent="0.5"/>
  <cols>
    <col min="1" max="1" width="20.7265625" style="24" customWidth="1"/>
    <col min="2" max="2" width="14.453125" style="24" bestFit="1" customWidth="1"/>
    <col min="3" max="3" width="9.6328125" style="24" bestFit="1" customWidth="1"/>
    <col min="4" max="5" width="16" style="24" bestFit="1" customWidth="1"/>
    <col min="6" max="6" width="13.90625" style="24" bestFit="1" customWidth="1"/>
    <col min="7" max="9" width="11.7265625" style="24" bestFit="1" customWidth="1"/>
    <col min="10" max="16" width="8.7265625" style="24"/>
    <col min="17" max="18" width="8.7265625" style="25"/>
    <col min="19" max="19" width="9" style="25" bestFit="1" customWidth="1"/>
    <col min="20" max="16384" width="8.7265625" style="24"/>
  </cols>
  <sheetData>
    <row r="1" spans="1:19" ht="25" customHeight="1" x14ac:dyDescent="0.5">
      <c r="A1" s="24" t="s">
        <v>87</v>
      </c>
      <c r="G1" s="85" t="s">
        <v>24</v>
      </c>
      <c r="H1" s="85"/>
      <c r="I1" s="85"/>
    </row>
    <row r="2" spans="1:19" ht="25" customHeight="1" x14ac:dyDescent="0.5">
      <c r="A2" s="24" t="s">
        <v>25</v>
      </c>
      <c r="Q2" s="26"/>
      <c r="R2" s="27" t="s">
        <v>49</v>
      </c>
      <c r="S2" s="27" t="s">
        <v>38</v>
      </c>
    </row>
    <row r="3" spans="1:19" ht="25" customHeight="1" x14ac:dyDescent="0.5">
      <c r="Q3" s="26" t="s">
        <v>120</v>
      </c>
      <c r="R3" s="26">
        <f>COUNTIF($C$15:$C$44,Q3)</f>
        <v>0</v>
      </c>
      <c r="S3" s="26">
        <f>SUMIF($C$15:$C$44,Q3,$F$15:$F$44)</f>
        <v>0</v>
      </c>
    </row>
    <row r="4" spans="1:19" ht="25" customHeight="1" x14ac:dyDescent="0.5">
      <c r="A4" s="89" t="s">
        <v>77</v>
      </c>
      <c r="B4" s="89"/>
      <c r="C4" s="89"/>
      <c r="D4" s="89"/>
      <c r="E4" s="89"/>
      <c r="F4" s="89"/>
      <c r="G4" s="89"/>
      <c r="H4" s="89"/>
      <c r="I4" s="89"/>
      <c r="Q4" s="26" t="s">
        <v>125</v>
      </c>
      <c r="R4" s="26">
        <f t="shared" ref="R4:R45" si="0">COUNTIF($C$15:$C$44,Q4)</f>
        <v>0</v>
      </c>
      <c r="S4" s="26">
        <f t="shared" ref="S4:S45" si="1">SUMIF($C$15:$C$44,Q4,$F$15:$F$44)</f>
        <v>0</v>
      </c>
    </row>
    <row r="5" spans="1:19" ht="25" customHeight="1" x14ac:dyDescent="0.5">
      <c r="Q5" s="26" t="s">
        <v>130</v>
      </c>
      <c r="R5" s="26">
        <f t="shared" si="0"/>
        <v>0</v>
      </c>
      <c r="S5" s="26">
        <f t="shared" si="1"/>
        <v>0</v>
      </c>
    </row>
    <row r="6" spans="1:19" ht="25" customHeight="1" x14ac:dyDescent="0.5">
      <c r="A6" s="28" t="s">
        <v>26</v>
      </c>
      <c r="B6" s="83"/>
      <c r="C6" s="83"/>
      <c r="D6" s="83"/>
      <c r="E6" s="83"/>
      <c r="F6" s="83"/>
      <c r="G6" s="83"/>
      <c r="H6" s="83"/>
      <c r="Q6" s="26" t="s">
        <v>135</v>
      </c>
      <c r="R6" s="26">
        <f t="shared" si="0"/>
        <v>0</v>
      </c>
      <c r="S6" s="26">
        <f t="shared" si="1"/>
        <v>0</v>
      </c>
    </row>
    <row r="7" spans="1:19" ht="25" customHeight="1" x14ac:dyDescent="0.5">
      <c r="A7" s="29" t="s">
        <v>53</v>
      </c>
      <c r="B7" s="45" t="str">
        <f>IF(基本情報入力シート!V7="","",基本情報入力シート!V7)</f>
        <v/>
      </c>
      <c r="C7" s="45"/>
      <c r="D7" s="45"/>
      <c r="E7" s="45"/>
      <c r="F7" s="45"/>
      <c r="G7" s="45"/>
      <c r="H7" s="45"/>
      <c r="Q7" s="26" t="s">
        <v>139</v>
      </c>
      <c r="R7" s="26">
        <f t="shared" si="0"/>
        <v>0</v>
      </c>
      <c r="S7" s="26">
        <f t="shared" si="1"/>
        <v>0</v>
      </c>
    </row>
    <row r="8" spans="1:19" ht="25" customHeight="1" x14ac:dyDescent="0.5">
      <c r="A8" s="29" t="s">
        <v>18</v>
      </c>
      <c r="B8" s="45" t="str">
        <f>IF(基本情報入力シート!V18="","",基本情報入力シート!V18)</f>
        <v/>
      </c>
      <c r="C8" s="45"/>
      <c r="D8" s="45"/>
      <c r="E8" s="45"/>
      <c r="F8" s="45"/>
      <c r="G8" s="45"/>
      <c r="H8" s="45"/>
      <c r="Q8" s="26" t="s">
        <v>143</v>
      </c>
      <c r="R8" s="26">
        <f t="shared" si="0"/>
        <v>0</v>
      </c>
      <c r="S8" s="26">
        <f t="shared" si="1"/>
        <v>0</v>
      </c>
    </row>
    <row r="9" spans="1:19" ht="25" customHeight="1" x14ac:dyDescent="0.5">
      <c r="A9" s="29" t="s">
        <v>19</v>
      </c>
      <c r="B9" s="45" t="str">
        <f>IF(基本情報入力シート!V19="","",基本情報入力シート!V19)</f>
        <v/>
      </c>
      <c r="C9" s="45"/>
      <c r="D9" s="45"/>
      <c r="E9" s="45"/>
      <c r="F9" s="45"/>
      <c r="G9" s="45"/>
      <c r="H9" s="45"/>
      <c r="Q9" s="26" t="s">
        <v>147</v>
      </c>
      <c r="R9" s="26">
        <f t="shared" si="0"/>
        <v>0</v>
      </c>
      <c r="S9" s="26">
        <f t="shared" si="1"/>
        <v>0</v>
      </c>
    </row>
    <row r="10" spans="1:19" ht="25" customHeight="1" x14ac:dyDescent="0.5">
      <c r="A10" s="29" t="s">
        <v>20</v>
      </c>
      <c r="B10" s="45" t="str">
        <f>IF(基本情報入力シート!V20="","",基本情報入力シート!V20)</f>
        <v>訪問リハビリテーション</v>
      </c>
      <c r="C10" s="45"/>
      <c r="D10" s="45"/>
      <c r="E10" s="45"/>
      <c r="F10" s="45"/>
      <c r="G10" s="45"/>
      <c r="H10" s="45"/>
      <c r="Q10" s="26" t="s">
        <v>151</v>
      </c>
      <c r="R10" s="26">
        <f t="shared" si="0"/>
        <v>0</v>
      </c>
      <c r="S10" s="26">
        <f t="shared" si="1"/>
        <v>0</v>
      </c>
    </row>
    <row r="11" spans="1:19" ht="25" customHeight="1" x14ac:dyDescent="0.5">
      <c r="A11" s="29" t="s">
        <v>79</v>
      </c>
      <c r="B11" s="90" t="str">
        <f>IF(基本情報入力シート!V21="","",基本情報入力シート!V21)</f>
        <v>別表第1の1　区分1　移動に片道20分以上の時間を要するサービス（特別地域加算対象地域内に居住する利用者を対象に行う場合）</v>
      </c>
      <c r="C11" s="90"/>
      <c r="D11" s="90"/>
      <c r="E11" s="90"/>
      <c r="F11" s="90"/>
      <c r="G11" s="90"/>
      <c r="H11" s="90"/>
      <c r="Q11" s="26" t="s">
        <v>155</v>
      </c>
      <c r="R11" s="26">
        <f t="shared" si="0"/>
        <v>0</v>
      </c>
      <c r="S11" s="26">
        <f t="shared" si="1"/>
        <v>0</v>
      </c>
    </row>
    <row r="12" spans="1:19" ht="25" customHeight="1" x14ac:dyDescent="0.5">
      <c r="Q12" s="26" t="s">
        <v>159</v>
      </c>
      <c r="R12" s="26">
        <f t="shared" si="0"/>
        <v>0</v>
      </c>
      <c r="S12" s="26">
        <f t="shared" si="1"/>
        <v>0</v>
      </c>
    </row>
    <row r="13" spans="1:19" ht="29.95" customHeight="1" x14ac:dyDescent="0.5">
      <c r="A13" s="30" t="s">
        <v>27</v>
      </c>
      <c r="Q13" s="26" t="s">
        <v>121</v>
      </c>
      <c r="R13" s="26">
        <f t="shared" si="0"/>
        <v>0</v>
      </c>
      <c r="S13" s="26">
        <f t="shared" si="1"/>
        <v>0</v>
      </c>
    </row>
    <row r="14" spans="1:19" ht="43" customHeight="1" x14ac:dyDescent="0.5">
      <c r="A14" s="20" t="s">
        <v>35</v>
      </c>
      <c r="B14" s="20" t="s">
        <v>80</v>
      </c>
      <c r="C14" s="20" t="s">
        <v>28</v>
      </c>
      <c r="D14" s="31" t="s">
        <v>81</v>
      </c>
      <c r="E14" s="31" t="s">
        <v>82</v>
      </c>
      <c r="F14" s="31" t="s">
        <v>29</v>
      </c>
      <c r="G14" s="31" t="s">
        <v>30</v>
      </c>
      <c r="H14" s="31" t="s">
        <v>83</v>
      </c>
      <c r="I14" s="31" t="s">
        <v>84</v>
      </c>
      <c r="Q14" s="26" t="s">
        <v>126</v>
      </c>
      <c r="R14" s="26">
        <f t="shared" si="0"/>
        <v>0</v>
      </c>
      <c r="S14" s="26">
        <f t="shared" si="1"/>
        <v>0</v>
      </c>
    </row>
    <row r="15" spans="1:19" ht="25" customHeight="1" x14ac:dyDescent="0.5">
      <c r="A15" s="39"/>
      <c r="B15" s="39"/>
      <c r="C15" s="40"/>
      <c r="D15" s="40"/>
      <c r="E15" s="39"/>
      <c r="F15" s="41"/>
      <c r="G15" s="32">
        <f>IF(AND(A15&lt;&gt;"",B15&lt;&gt;"",C15&lt;&gt;"",D15&lt;&gt;"",E15&lt;&gt;"",F15&lt;&gt;""),308,0)</f>
        <v>0</v>
      </c>
      <c r="H15" s="32">
        <f>(G15*F15)*0.1*10</f>
        <v>0</v>
      </c>
      <c r="I15" s="32">
        <f>H15*12</f>
        <v>0</v>
      </c>
      <c r="Q15" s="26" t="s">
        <v>131</v>
      </c>
      <c r="R15" s="26">
        <f t="shared" si="0"/>
        <v>0</v>
      </c>
      <c r="S15" s="26">
        <f t="shared" si="1"/>
        <v>0</v>
      </c>
    </row>
    <row r="16" spans="1:19" ht="25" customHeight="1" x14ac:dyDescent="0.5">
      <c r="A16" s="39"/>
      <c r="B16" s="39"/>
      <c r="C16" s="40"/>
      <c r="D16" s="40"/>
      <c r="E16" s="39"/>
      <c r="F16" s="41"/>
      <c r="G16" s="32">
        <f t="shared" ref="G16:G44" si="2">IF(AND(A16&lt;&gt;"",B16&lt;&gt;"",C16&lt;&gt;"",D16&lt;&gt;"",E16&lt;&gt;"",F16&lt;&gt;""),308,0)</f>
        <v>0</v>
      </c>
      <c r="H16" s="32">
        <f t="shared" ref="H16:H44" si="3">(G16*F16)*0.1*10</f>
        <v>0</v>
      </c>
      <c r="I16" s="32">
        <f t="shared" ref="I16:I44" si="4">H16*12</f>
        <v>0</v>
      </c>
      <c r="Q16" s="26" t="s">
        <v>136</v>
      </c>
      <c r="R16" s="26">
        <f t="shared" si="0"/>
        <v>0</v>
      </c>
      <c r="S16" s="26">
        <f t="shared" si="1"/>
        <v>0</v>
      </c>
    </row>
    <row r="17" spans="1:19" ht="25" customHeight="1" x14ac:dyDescent="0.5">
      <c r="A17" s="39"/>
      <c r="B17" s="39"/>
      <c r="C17" s="40"/>
      <c r="D17" s="40"/>
      <c r="E17" s="39"/>
      <c r="F17" s="41"/>
      <c r="G17" s="32">
        <f t="shared" si="2"/>
        <v>0</v>
      </c>
      <c r="H17" s="32">
        <f t="shared" si="3"/>
        <v>0</v>
      </c>
      <c r="I17" s="32">
        <f t="shared" si="4"/>
        <v>0</v>
      </c>
      <c r="Q17" s="26" t="s">
        <v>140</v>
      </c>
      <c r="R17" s="26">
        <f t="shared" si="0"/>
        <v>0</v>
      </c>
      <c r="S17" s="26">
        <f t="shared" si="1"/>
        <v>0</v>
      </c>
    </row>
    <row r="18" spans="1:19" ht="25" customHeight="1" x14ac:dyDescent="0.5">
      <c r="A18" s="39"/>
      <c r="B18" s="39"/>
      <c r="C18" s="40"/>
      <c r="D18" s="40"/>
      <c r="E18" s="39"/>
      <c r="F18" s="41"/>
      <c r="G18" s="32">
        <f t="shared" si="2"/>
        <v>0</v>
      </c>
      <c r="H18" s="32">
        <f t="shared" si="3"/>
        <v>0</v>
      </c>
      <c r="I18" s="32">
        <f t="shared" si="4"/>
        <v>0</v>
      </c>
      <c r="Q18" s="26" t="s">
        <v>144</v>
      </c>
      <c r="R18" s="26">
        <f t="shared" si="0"/>
        <v>0</v>
      </c>
      <c r="S18" s="26">
        <f t="shared" si="1"/>
        <v>0</v>
      </c>
    </row>
    <row r="19" spans="1:19" ht="25" customHeight="1" x14ac:dyDescent="0.5">
      <c r="A19" s="39"/>
      <c r="B19" s="39"/>
      <c r="C19" s="40"/>
      <c r="D19" s="40"/>
      <c r="E19" s="39"/>
      <c r="F19" s="41"/>
      <c r="G19" s="32">
        <f t="shared" si="2"/>
        <v>0</v>
      </c>
      <c r="H19" s="32">
        <f t="shared" si="3"/>
        <v>0</v>
      </c>
      <c r="I19" s="32">
        <f t="shared" si="4"/>
        <v>0</v>
      </c>
      <c r="Q19" s="26" t="s">
        <v>148</v>
      </c>
      <c r="R19" s="26">
        <f t="shared" si="0"/>
        <v>0</v>
      </c>
      <c r="S19" s="26">
        <f t="shared" si="1"/>
        <v>0</v>
      </c>
    </row>
    <row r="20" spans="1:19" ht="25" customHeight="1" x14ac:dyDescent="0.5">
      <c r="A20" s="39"/>
      <c r="B20" s="39"/>
      <c r="C20" s="40"/>
      <c r="D20" s="40"/>
      <c r="E20" s="39"/>
      <c r="F20" s="41"/>
      <c r="G20" s="32">
        <f t="shared" si="2"/>
        <v>0</v>
      </c>
      <c r="H20" s="32">
        <f t="shared" si="3"/>
        <v>0</v>
      </c>
      <c r="I20" s="32">
        <f t="shared" si="4"/>
        <v>0</v>
      </c>
      <c r="Q20" s="26" t="s">
        <v>152</v>
      </c>
      <c r="R20" s="26">
        <f t="shared" si="0"/>
        <v>0</v>
      </c>
      <c r="S20" s="26">
        <f t="shared" si="1"/>
        <v>0</v>
      </c>
    </row>
    <row r="21" spans="1:19" ht="25" customHeight="1" x14ac:dyDescent="0.5">
      <c r="A21" s="39"/>
      <c r="B21" s="39"/>
      <c r="C21" s="40"/>
      <c r="D21" s="40"/>
      <c r="E21" s="39"/>
      <c r="F21" s="41"/>
      <c r="G21" s="32">
        <f t="shared" si="2"/>
        <v>0</v>
      </c>
      <c r="H21" s="32">
        <f t="shared" si="3"/>
        <v>0</v>
      </c>
      <c r="I21" s="32">
        <f t="shared" si="4"/>
        <v>0</v>
      </c>
      <c r="Q21" s="26" t="s">
        <v>156</v>
      </c>
      <c r="R21" s="26">
        <f t="shared" si="0"/>
        <v>0</v>
      </c>
      <c r="S21" s="26">
        <f t="shared" si="1"/>
        <v>0</v>
      </c>
    </row>
    <row r="22" spans="1:19" ht="25" customHeight="1" x14ac:dyDescent="0.5">
      <c r="A22" s="39"/>
      <c r="B22" s="39"/>
      <c r="C22" s="40"/>
      <c r="D22" s="40"/>
      <c r="E22" s="39"/>
      <c r="F22" s="41"/>
      <c r="G22" s="32">
        <f t="shared" si="2"/>
        <v>0</v>
      </c>
      <c r="H22" s="32">
        <f t="shared" si="3"/>
        <v>0</v>
      </c>
      <c r="I22" s="32">
        <f t="shared" si="4"/>
        <v>0</v>
      </c>
      <c r="Q22" s="26" t="s">
        <v>160</v>
      </c>
      <c r="R22" s="26">
        <f t="shared" si="0"/>
        <v>0</v>
      </c>
      <c r="S22" s="26">
        <f t="shared" si="1"/>
        <v>0</v>
      </c>
    </row>
    <row r="23" spans="1:19" ht="25" customHeight="1" x14ac:dyDescent="0.5">
      <c r="A23" s="39"/>
      <c r="B23" s="39"/>
      <c r="C23" s="40"/>
      <c r="D23" s="40"/>
      <c r="E23" s="39"/>
      <c r="F23" s="41"/>
      <c r="G23" s="32">
        <f t="shared" si="2"/>
        <v>0</v>
      </c>
      <c r="H23" s="32">
        <f t="shared" si="3"/>
        <v>0</v>
      </c>
      <c r="I23" s="32">
        <f t="shared" si="4"/>
        <v>0</v>
      </c>
      <c r="Q23" s="26" t="s">
        <v>122</v>
      </c>
      <c r="R23" s="26">
        <f t="shared" si="0"/>
        <v>0</v>
      </c>
      <c r="S23" s="26">
        <f t="shared" si="1"/>
        <v>0</v>
      </c>
    </row>
    <row r="24" spans="1:19" ht="25" customHeight="1" x14ac:dyDescent="0.5">
      <c r="A24" s="39"/>
      <c r="B24" s="39"/>
      <c r="C24" s="40"/>
      <c r="D24" s="40"/>
      <c r="E24" s="39"/>
      <c r="F24" s="41"/>
      <c r="G24" s="32">
        <f t="shared" si="2"/>
        <v>0</v>
      </c>
      <c r="H24" s="32">
        <f t="shared" si="3"/>
        <v>0</v>
      </c>
      <c r="I24" s="32">
        <f t="shared" si="4"/>
        <v>0</v>
      </c>
      <c r="Q24" s="26" t="s">
        <v>127</v>
      </c>
      <c r="R24" s="26">
        <f t="shared" si="0"/>
        <v>0</v>
      </c>
      <c r="S24" s="26">
        <f t="shared" si="1"/>
        <v>0</v>
      </c>
    </row>
    <row r="25" spans="1:19" ht="25" customHeight="1" x14ac:dyDescent="0.5">
      <c r="A25" s="39"/>
      <c r="B25" s="39"/>
      <c r="C25" s="40"/>
      <c r="D25" s="40"/>
      <c r="E25" s="39"/>
      <c r="F25" s="41"/>
      <c r="G25" s="32">
        <f t="shared" si="2"/>
        <v>0</v>
      </c>
      <c r="H25" s="32">
        <f t="shared" si="3"/>
        <v>0</v>
      </c>
      <c r="I25" s="32">
        <f t="shared" si="4"/>
        <v>0</v>
      </c>
      <c r="Q25" s="26" t="s">
        <v>132</v>
      </c>
      <c r="R25" s="26">
        <f t="shared" si="0"/>
        <v>0</v>
      </c>
      <c r="S25" s="26">
        <f t="shared" si="1"/>
        <v>0</v>
      </c>
    </row>
    <row r="26" spans="1:19" ht="25" customHeight="1" x14ac:dyDescent="0.5">
      <c r="A26" s="39"/>
      <c r="B26" s="39"/>
      <c r="C26" s="40"/>
      <c r="D26" s="40"/>
      <c r="E26" s="39"/>
      <c r="F26" s="41"/>
      <c r="G26" s="32">
        <f t="shared" si="2"/>
        <v>0</v>
      </c>
      <c r="H26" s="32">
        <f t="shared" si="3"/>
        <v>0</v>
      </c>
      <c r="I26" s="32">
        <f t="shared" si="4"/>
        <v>0</v>
      </c>
      <c r="Q26" s="26" t="s">
        <v>137</v>
      </c>
      <c r="R26" s="26">
        <f t="shared" si="0"/>
        <v>0</v>
      </c>
      <c r="S26" s="26">
        <f t="shared" si="1"/>
        <v>0</v>
      </c>
    </row>
    <row r="27" spans="1:19" ht="25" customHeight="1" x14ac:dyDescent="0.5">
      <c r="A27" s="39"/>
      <c r="B27" s="39"/>
      <c r="C27" s="40"/>
      <c r="D27" s="40"/>
      <c r="E27" s="39"/>
      <c r="F27" s="41"/>
      <c r="G27" s="32">
        <f t="shared" si="2"/>
        <v>0</v>
      </c>
      <c r="H27" s="32">
        <f t="shared" si="3"/>
        <v>0</v>
      </c>
      <c r="I27" s="32">
        <f t="shared" si="4"/>
        <v>0</v>
      </c>
      <c r="Q27" s="26" t="s">
        <v>141</v>
      </c>
      <c r="R27" s="26">
        <f t="shared" si="0"/>
        <v>0</v>
      </c>
      <c r="S27" s="26">
        <f t="shared" si="1"/>
        <v>0</v>
      </c>
    </row>
    <row r="28" spans="1:19" ht="25" customHeight="1" x14ac:dyDescent="0.5">
      <c r="A28" s="39"/>
      <c r="B28" s="39"/>
      <c r="C28" s="40"/>
      <c r="D28" s="40"/>
      <c r="E28" s="39"/>
      <c r="F28" s="41"/>
      <c r="G28" s="32">
        <f t="shared" si="2"/>
        <v>0</v>
      </c>
      <c r="H28" s="32">
        <f t="shared" si="3"/>
        <v>0</v>
      </c>
      <c r="I28" s="32">
        <f t="shared" si="4"/>
        <v>0</v>
      </c>
      <c r="Q28" s="26" t="s">
        <v>145</v>
      </c>
      <c r="R28" s="26">
        <f t="shared" si="0"/>
        <v>0</v>
      </c>
      <c r="S28" s="26">
        <f t="shared" si="1"/>
        <v>0</v>
      </c>
    </row>
    <row r="29" spans="1:19" ht="25" customHeight="1" x14ac:dyDescent="0.5">
      <c r="A29" s="39"/>
      <c r="B29" s="39"/>
      <c r="C29" s="40"/>
      <c r="D29" s="40"/>
      <c r="E29" s="39"/>
      <c r="F29" s="41"/>
      <c r="G29" s="32">
        <f t="shared" si="2"/>
        <v>0</v>
      </c>
      <c r="H29" s="32">
        <f t="shared" si="3"/>
        <v>0</v>
      </c>
      <c r="I29" s="32">
        <f t="shared" si="4"/>
        <v>0</v>
      </c>
      <c r="Q29" s="26" t="s">
        <v>149</v>
      </c>
      <c r="R29" s="26">
        <f t="shared" si="0"/>
        <v>0</v>
      </c>
      <c r="S29" s="26">
        <f t="shared" si="1"/>
        <v>0</v>
      </c>
    </row>
    <row r="30" spans="1:19" ht="25" customHeight="1" x14ac:dyDescent="0.5">
      <c r="A30" s="39"/>
      <c r="B30" s="39"/>
      <c r="C30" s="40"/>
      <c r="D30" s="40"/>
      <c r="E30" s="39"/>
      <c r="F30" s="41"/>
      <c r="G30" s="32">
        <f t="shared" si="2"/>
        <v>0</v>
      </c>
      <c r="H30" s="32">
        <f t="shared" si="3"/>
        <v>0</v>
      </c>
      <c r="I30" s="32">
        <f t="shared" si="4"/>
        <v>0</v>
      </c>
      <c r="Q30" s="26" t="s">
        <v>153</v>
      </c>
      <c r="R30" s="26">
        <f t="shared" si="0"/>
        <v>0</v>
      </c>
      <c r="S30" s="26">
        <f t="shared" si="1"/>
        <v>0</v>
      </c>
    </row>
    <row r="31" spans="1:19" ht="25" customHeight="1" x14ac:dyDescent="0.5">
      <c r="A31" s="39"/>
      <c r="B31" s="39"/>
      <c r="C31" s="40"/>
      <c r="D31" s="40"/>
      <c r="E31" s="39"/>
      <c r="F31" s="41"/>
      <c r="G31" s="32">
        <f t="shared" si="2"/>
        <v>0</v>
      </c>
      <c r="H31" s="32">
        <f t="shared" si="3"/>
        <v>0</v>
      </c>
      <c r="I31" s="32">
        <f t="shared" si="4"/>
        <v>0</v>
      </c>
      <c r="Q31" s="26" t="s">
        <v>157</v>
      </c>
      <c r="R31" s="26">
        <f t="shared" si="0"/>
        <v>0</v>
      </c>
      <c r="S31" s="26">
        <f>SUMIF($C$15:$C$44,Q31,$F$15:$F$44)</f>
        <v>0</v>
      </c>
    </row>
    <row r="32" spans="1:19" ht="25" customHeight="1" x14ac:dyDescent="0.5">
      <c r="A32" s="39"/>
      <c r="B32" s="39"/>
      <c r="C32" s="40"/>
      <c r="D32" s="40"/>
      <c r="E32" s="39"/>
      <c r="F32" s="41"/>
      <c r="G32" s="32">
        <f t="shared" si="2"/>
        <v>0</v>
      </c>
      <c r="H32" s="32">
        <f t="shared" si="3"/>
        <v>0</v>
      </c>
      <c r="I32" s="32">
        <f t="shared" si="4"/>
        <v>0</v>
      </c>
      <c r="Q32" s="26" t="s">
        <v>161</v>
      </c>
      <c r="R32" s="26">
        <f t="shared" si="0"/>
        <v>0</v>
      </c>
      <c r="S32" s="26">
        <f t="shared" si="1"/>
        <v>0</v>
      </c>
    </row>
    <row r="33" spans="1:19" ht="25" customHeight="1" x14ac:dyDescent="0.5">
      <c r="A33" s="39"/>
      <c r="B33" s="39"/>
      <c r="C33" s="40"/>
      <c r="D33" s="40"/>
      <c r="E33" s="39"/>
      <c r="F33" s="41"/>
      <c r="G33" s="32">
        <f t="shared" si="2"/>
        <v>0</v>
      </c>
      <c r="H33" s="32">
        <f t="shared" si="3"/>
        <v>0</v>
      </c>
      <c r="I33" s="32">
        <f t="shared" si="4"/>
        <v>0</v>
      </c>
      <c r="Q33" s="26" t="s">
        <v>123</v>
      </c>
      <c r="R33" s="26">
        <f t="shared" si="0"/>
        <v>0</v>
      </c>
      <c r="S33" s="26">
        <f t="shared" si="1"/>
        <v>0</v>
      </c>
    </row>
    <row r="34" spans="1:19" ht="25" customHeight="1" x14ac:dyDescent="0.5">
      <c r="A34" s="39"/>
      <c r="B34" s="39"/>
      <c r="C34" s="40"/>
      <c r="D34" s="40"/>
      <c r="E34" s="39"/>
      <c r="F34" s="41"/>
      <c r="G34" s="32">
        <f t="shared" si="2"/>
        <v>0</v>
      </c>
      <c r="H34" s="32">
        <f t="shared" si="3"/>
        <v>0</v>
      </c>
      <c r="I34" s="32">
        <f t="shared" si="4"/>
        <v>0</v>
      </c>
      <c r="Q34" s="26" t="s">
        <v>128</v>
      </c>
      <c r="R34" s="26">
        <f t="shared" si="0"/>
        <v>0</v>
      </c>
      <c r="S34" s="26">
        <f t="shared" si="1"/>
        <v>0</v>
      </c>
    </row>
    <row r="35" spans="1:19" ht="25" customHeight="1" x14ac:dyDescent="0.5">
      <c r="A35" s="39"/>
      <c r="B35" s="39"/>
      <c r="C35" s="40"/>
      <c r="D35" s="40"/>
      <c r="E35" s="39"/>
      <c r="F35" s="41"/>
      <c r="G35" s="32">
        <f t="shared" si="2"/>
        <v>0</v>
      </c>
      <c r="H35" s="32">
        <f t="shared" si="3"/>
        <v>0</v>
      </c>
      <c r="I35" s="32">
        <f t="shared" si="4"/>
        <v>0</v>
      </c>
      <c r="Q35" s="26" t="s">
        <v>133</v>
      </c>
      <c r="R35" s="26">
        <f t="shared" si="0"/>
        <v>0</v>
      </c>
      <c r="S35" s="26">
        <f t="shared" si="1"/>
        <v>0</v>
      </c>
    </row>
    <row r="36" spans="1:19" ht="25" customHeight="1" x14ac:dyDescent="0.5">
      <c r="A36" s="39"/>
      <c r="B36" s="39"/>
      <c r="C36" s="40"/>
      <c r="D36" s="40"/>
      <c r="E36" s="39"/>
      <c r="F36" s="41"/>
      <c r="G36" s="32">
        <f t="shared" si="2"/>
        <v>0</v>
      </c>
      <c r="H36" s="32">
        <f t="shared" si="3"/>
        <v>0</v>
      </c>
      <c r="I36" s="32">
        <f t="shared" si="4"/>
        <v>0</v>
      </c>
      <c r="Q36" s="26" t="s">
        <v>138</v>
      </c>
      <c r="R36" s="26">
        <f t="shared" si="0"/>
        <v>0</v>
      </c>
      <c r="S36" s="26">
        <f>SUMIF($C$15:$C$44,Q36,$F$15:$F$44)</f>
        <v>0</v>
      </c>
    </row>
    <row r="37" spans="1:19" ht="25" customHeight="1" x14ac:dyDescent="0.5">
      <c r="A37" s="39"/>
      <c r="B37" s="39"/>
      <c r="C37" s="40"/>
      <c r="D37" s="40"/>
      <c r="E37" s="39"/>
      <c r="F37" s="41"/>
      <c r="G37" s="32">
        <f t="shared" si="2"/>
        <v>0</v>
      </c>
      <c r="H37" s="32">
        <f t="shared" si="3"/>
        <v>0</v>
      </c>
      <c r="I37" s="32">
        <f t="shared" si="4"/>
        <v>0</v>
      </c>
      <c r="Q37" s="26" t="s">
        <v>142</v>
      </c>
      <c r="R37" s="26">
        <f t="shared" si="0"/>
        <v>0</v>
      </c>
      <c r="S37" s="26">
        <f t="shared" si="1"/>
        <v>0</v>
      </c>
    </row>
    <row r="38" spans="1:19" ht="25" customHeight="1" x14ac:dyDescent="0.5">
      <c r="A38" s="39"/>
      <c r="B38" s="39"/>
      <c r="C38" s="40"/>
      <c r="D38" s="40"/>
      <c r="E38" s="39"/>
      <c r="F38" s="41"/>
      <c r="G38" s="32">
        <f t="shared" si="2"/>
        <v>0</v>
      </c>
      <c r="H38" s="32">
        <f t="shared" si="3"/>
        <v>0</v>
      </c>
      <c r="I38" s="32">
        <f t="shared" si="4"/>
        <v>0</v>
      </c>
      <c r="Q38" s="26" t="s">
        <v>146</v>
      </c>
      <c r="R38" s="26">
        <f t="shared" si="0"/>
        <v>0</v>
      </c>
      <c r="S38" s="26">
        <f t="shared" si="1"/>
        <v>0</v>
      </c>
    </row>
    <row r="39" spans="1:19" ht="25" customHeight="1" x14ac:dyDescent="0.5">
      <c r="A39" s="39"/>
      <c r="B39" s="39"/>
      <c r="C39" s="40"/>
      <c r="D39" s="40"/>
      <c r="E39" s="39"/>
      <c r="F39" s="41"/>
      <c r="G39" s="32">
        <f t="shared" si="2"/>
        <v>0</v>
      </c>
      <c r="H39" s="32">
        <f t="shared" si="3"/>
        <v>0</v>
      </c>
      <c r="I39" s="32">
        <f t="shared" si="4"/>
        <v>0</v>
      </c>
      <c r="Q39" s="26" t="s">
        <v>150</v>
      </c>
      <c r="R39" s="26">
        <f t="shared" si="0"/>
        <v>0</v>
      </c>
      <c r="S39" s="26">
        <f t="shared" si="1"/>
        <v>0</v>
      </c>
    </row>
    <row r="40" spans="1:19" ht="25" customHeight="1" x14ac:dyDescent="0.5">
      <c r="A40" s="39"/>
      <c r="B40" s="39"/>
      <c r="C40" s="40"/>
      <c r="D40" s="40"/>
      <c r="E40" s="39"/>
      <c r="F40" s="41"/>
      <c r="G40" s="32">
        <f t="shared" si="2"/>
        <v>0</v>
      </c>
      <c r="H40" s="32">
        <f t="shared" si="3"/>
        <v>0</v>
      </c>
      <c r="I40" s="32">
        <f t="shared" si="4"/>
        <v>0</v>
      </c>
      <c r="Q40" s="26" t="s">
        <v>154</v>
      </c>
      <c r="R40" s="26">
        <f t="shared" si="0"/>
        <v>0</v>
      </c>
      <c r="S40" s="26">
        <f t="shared" si="1"/>
        <v>0</v>
      </c>
    </row>
    <row r="41" spans="1:19" ht="25" customHeight="1" x14ac:dyDescent="0.5">
      <c r="A41" s="39"/>
      <c r="B41" s="39"/>
      <c r="C41" s="40"/>
      <c r="D41" s="40"/>
      <c r="E41" s="39"/>
      <c r="F41" s="41"/>
      <c r="G41" s="32">
        <f t="shared" si="2"/>
        <v>0</v>
      </c>
      <c r="H41" s="32">
        <f t="shared" si="3"/>
        <v>0</v>
      </c>
      <c r="I41" s="32">
        <f t="shared" si="4"/>
        <v>0</v>
      </c>
      <c r="Q41" s="26" t="s">
        <v>158</v>
      </c>
      <c r="R41" s="26">
        <f t="shared" si="0"/>
        <v>0</v>
      </c>
      <c r="S41" s="26">
        <f t="shared" si="1"/>
        <v>0</v>
      </c>
    </row>
    <row r="42" spans="1:19" ht="25" customHeight="1" x14ac:dyDescent="0.5">
      <c r="A42" s="39"/>
      <c r="B42" s="39"/>
      <c r="C42" s="40"/>
      <c r="D42" s="40"/>
      <c r="E42" s="39"/>
      <c r="F42" s="41"/>
      <c r="G42" s="32">
        <f t="shared" si="2"/>
        <v>0</v>
      </c>
      <c r="H42" s="32">
        <f t="shared" si="3"/>
        <v>0</v>
      </c>
      <c r="I42" s="32">
        <f t="shared" si="4"/>
        <v>0</v>
      </c>
      <c r="Q42" s="26" t="s">
        <v>162</v>
      </c>
      <c r="R42" s="26">
        <f t="shared" si="0"/>
        <v>0</v>
      </c>
      <c r="S42" s="26">
        <f t="shared" si="1"/>
        <v>0</v>
      </c>
    </row>
    <row r="43" spans="1:19" ht="25" customHeight="1" x14ac:dyDescent="0.5">
      <c r="A43" s="39"/>
      <c r="B43" s="39"/>
      <c r="C43" s="40"/>
      <c r="D43" s="40"/>
      <c r="E43" s="39"/>
      <c r="F43" s="41"/>
      <c r="G43" s="32">
        <f t="shared" si="2"/>
        <v>0</v>
      </c>
      <c r="H43" s="32">
        <f t="shared" si="3"/>
        <v>0</v>
      </c>
      <c r="I43" s="32">
        <f t="shared" si="4"/>
        <v>0</v>
      </c>
      <c r="Q43" s="26" t="s">
        <v>124</v>
      </c>
      <c r="R43" s="26">
        <f t="shared" si="0"/>
        <v>0</v>
      </c>
      <c r="S43" s="26">
        <f t="shared" si="1"/>
        <v>0</v>
      </c>
    </row>
    <row r="44" spans="1:19" ht="25" customHeight="1" x14ac:dyDescent="0.5">
      <c r="A44" s="39"/>
      <c r="B44" s="39"/>
      <c r="C44" s="40"/>
      <c r="D44" s="40"/>
      <c r="E44" s="39"/>
      <c r="F44" s="41"/>
      <c r="G44" s="32">
        <f t="shared" si="2"/>
        <v>0</v>
      </c>
      <c r="H44" s="32">
        <f t="shared" si="3"/>
        <v>0</v>
      </c>
      <c r="I44" s="32">
        <f t="shared" si="4"/>
        <v>0</v>
      </c>
      <c r="Q44" s="26" t="s">
        <v>129</v>
      </c>
      <c r="R44" s="26">
        <f t="shared" si="0"/>
        <v>0</v>
      </c>
      <c r="S44" s="26">
        <f t="shared" si="1"/>
        <v>0</v>
      </c>
    </row>
    <row r="45" spans="1:19" ht="25" customHeight="1" x14ac:dyDescent="0.5">
      <c r="A45" s="86" t="s">
        <v>31</v>
      </c>
      <c r="B45" s="87"/>
      <c r="C45" s="87"/>
      <c r="D45" s="87"/>
      <c r="E45" s="88"/>
      <c r="F45" s="33">
        <f>SUMIF(F15:F44,"&lt;&gt;#N/A")</f>
        <v>0</v>
      </c>
      <c r="G45" s="33">
        <f t="shared" ref="G45:I45" si="5">SUMIF(G15:G44,"&lt;&gt;#N/A")</f>
        <v>0</v>
      </c>
      <c r="H45" s="33">
        <f t="shared" si="5"/>
        <v>0</v>
      </c>
      <c r="I45" s="33">
        <f t="shared" si="5"/>
        <v>0</v>
      </c>
      <c r="Q45" s="26" t="s">
        <v>134</v>
      </c>
      <c r="R45" s="26">
        <f t="shared" si="0"/>
        <v>0</v>
      </c>
      <c r="S45" s="26">
        <f t="shared" si="1"/>
        <v>0</v>
      </c>
    </row>
    <row r="46" spans="1:19" ht="25" customHeight="1" x14ac:dyDescent="0.5">
      <c r="R46" s="25">
        <f>SUM(R3:R45)</f>
        <v>0</v>
      </c>
      <c r="S46" s="25">
        <f>SUM(S3:S45)</f>
        <v>0</v>
      </c>
    </row>
    <row r="47" spans="1:19" ht="25" customHeight="1" x14ac:dyDescent="0.5">
      <c r="A47" s="30" t="s">
        <v>32</v>
      </c>
    </row>
    <row r="48" spans="1:19" ht="27.95" x14ac:dyDescent="0.5">
      <c r="A48" s="34" t="s">
        <v>33</v>
      </c>
      <c r="B48" s="35" t="s">
        <v>34</v>
      </c>
      <c r="C48" s="35" t="s">
        <v>85</v>
      </c>
      <c r="D48" s="35" t="s">
        <v>83</v>
      </c>
      <c r="E48" s="35" t="s">
        <v>84</v>
      </c>
      <c r="F48" s="35" t="s">
        <v>86</v>
      </c>
    </row>
    <row r="49" spans="1:8" ht="25" customHeight="1" x14ac:dyDescent="0.5">
      <c r="A49" s="36">
        <f>COUNTA(C15:C44)</f>
        <v>0</v>
      </c>
      <c r="B49" s="36">
        <f>COUNTA(B15:B44)</f>
        <v>0</v>
      </c>
      <c r="C49" s="37">
        <f>F45</f>
        <v>0</v>
      </c>
      <c r="D49" s="37">
        <f>H45</f>
        <v>0</v>
      </c>
      <c r="E49" s="37">
        <f>I45</f>
        <v>0</v>
      </c>
      <c r="F49" s="34" t="str">
        <f>IF(E49&gt;465000,"×","〇")</f>
        <v>〇</v>
      </c>
    </row>
    <row r="50" spans="1:8" s="25" customFormat="1" ht="20.05" customHeight="1" x14ac:dyDescent="0.5">
      <c r="A50" s="24"/>
      <c r="B50" s="24"/>
      <c r="C50" s="24"/>
      <c r="D50" s="24"/>
      <c r="E50" s="24"/>
      <c r="F50" s="24"/>
      <c r="G50" s="24"/>
      <c r="H50" s="24"/>
    </row>
    <row r="51" spans="1:8" s="25" customFormat="1" ht="20.05" customHeight="1" x14ac:dyDescent="0.5">
      <c r="A51" s="24"/>
    </row>
    <row r="52" spans="1:8" s="25" customFormat="1" ht="20.05" customHeight="1" x14ac:dyDescent="0.5">
      <c r="A52" s="24"/>
    </row>
    <row r="53" spans="1:8" s="25" customFormat="1" ht="20.05" customHeight="1" x14ac:dyDescent="0.5">
      <c r="A53" s="24"/>
    </row>
    <row r="54" spans="1:8" s="25" customFormat="1" ht="20.05" customHeight="1" x14ac:dyDescent="0.5"/>
    <row r="55" spans="1:8" ht="20.05" customHeight="1" x14ac:dyDescent="0.5">
      <c r="B55" s="25"/>
      <c r="C55" s="25"/>
      <c r="D55" s="25"/>
      <c r="E55" s="25"/>
      <c r="F55" s="25"/>
      <c r="G55" s="25"/>
      <c r="H55" s="25"/>
    </row>
    <row r="56" spans="1:8" ht="25" customHeight="1" x14ac:dyDescent="0.5"/>
  </sheetData>
  <sheetProtection algorithmName="SHA-512" hashValue="VpLbuyVoPqnz6AyTQ64Kio7CkzDwLTZqzXR6dj9hgXyoqn0wzjvCoAaaClFaQC/6YZNYwTud3dMu0np1rRLC8Q==" saltValue="ei9KGITE7PhijnbrNp9Qig==" spinCount="100000" sheet="1" objects="1" scenarios="1"/>
  <mergeCells count="9">
    <mergeCell ref="G1:I1"/>
    <mergeCell ref="A45:E45"/>
    <mergeCell ref="A4:I4"/>
    <mergeCell ref="B11:H11"/>
    <mergeCell ref="B6:H6"/>
    <mergeCell ref="B8:H8"/>
    <mergeCell ref="B9:H9"/>
    <mergeCell ref="B10:H10"/>
    <mergeCell ref="B7:H7"/>
  </mergeCells>
  <phoneticPr fontId="3"/>
  <printOptions horizontalCentered="1"/>
  <pageMargins left="0.70866141732283472" right="0.70866141732283472" top="0.74803149606299213" bottom="0.74803149606299213" header="0.31496062992125984" footer="0.31496062992125984"/>
  <pageSetup paperSize="9" scale="57" orientation="portrait" horizontalDpi="0" verticalDpi="0"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7BCA854C-9AB0-45BE-93BA-B97389DAC5FB}">
          <x14:formula1>
            <xm:f>対象地域一覧!$A$2:$A$144</xm:f>
          </x14:formula1>
          <xm:sqref>C15:C44</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A63254-B3EB-4E47-934D-7977C9D82CB6}">
  <sheetPr>
    <tabColor theme="0" tint="-0.249977111117893"/>
  </sheetPr>
  <dimension ref="A1"/>
  <sheetViews>
    <sheetView workbookViewId="0">
      <selection activeCell="E20" sqref="E20"/>
    </sheetView>
  </sheetViews>
  <sheetFormatPr defaultRowHeight="17.75" x14ac:dyDescent="0.5"/>
  <sheetData/>
  <sheetProtection algorithmName="SHA-512" hashValue="aHaxo6kQ/lmWXbSsVyu3+0YBDZVS2uFuI1ervgZbj3yWoRpoUsId/hc5YaixppNP8JMGi+e/RROBQTMXxLYxBQ==" saltValue="+URULT3eyZjBcKy03rD98Q==" spinCount="100000" sheet="1" objects="1" scenarios="1" selectLockedCells="1"/>
  <phoneticPr fontId="3"/>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33192C-7E29-4D39-BAD2-69D81431DFC1}">
  <sheetPr>
    <tabColor theme="0" tint="-0.249977111117893"/>
  </sheetPr>
  <dimension ref="A1"/>
  <sheetViews>
    <sheetView workbookViewId="0">
      <selection activeCell="E20" sqref="E20"/>
    </sheetView>
  </sheetViews>
  <sheetFormatPr defaultRowHeight="17.75" x14ac:dyDescent="0.5"/>
  <sheetData/>
  <sheetProtection algorithmName="SHA-512" hashValue="1Yf+QG3KXKZ60Y1BpHSpFYEPNIsVYammd+I7Nd99WCJ0CMnl5QzZWF/7Rvy8YlBpHLgC2hjxUQaK7B89uw6Wag==" saltValue="2xiHNwpamyfK+a3dEGmwoA==" spinCount="100000" sheet="1" objects="1" scenarios="1" selectLockedCells="1"/>
  <phoneticPr fontId="3"/>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0A6434-ECD6-4470-9481-05ADCE1C10BD}">
  <sheetPr>
    <tabColor theme="0" tint="-0.249977111117893"/>
  </sheetPr>
  <dimension ref="A1:A4"/>
  <sheetViews>
    <sheetView workbookViewId="0">
      <selection activeCell="E20" sqref="E20"/>
    </sheetView>
  </sheetViews>
  <sheetFormatPr defaultRowHeight="17.75" x14ac:dyDescent="0.5"/>
  <sheetData>
    <row r="1" spans="1:1" x14ac:dyDescent="0.5">
      <c r="A1" t="s">
        <v>40</v>
      </c>
    </row>
    <row r="3" spans="1:1" x14ac:dyDescent="0.5">
      <c r="A3" t="s">
        <v>50</v>
      </c>
    </row>
    <row r="4" spans="1:1" x14ac:dyDescent="0.5">
      <c r="A4" t="s">
        <v>51</v>
      </c>
    </row>
  </sheetData>
  <sheetProtection algorithmName="SHA-512" hashValue="zpVRDZGL6iths20cBY2iaSU5z6m8QjCrEI+pLg85y9BYRclWsc4gVDc2Yjl7fYSsEKlcPne38tlTX6msZovVZg==" saltValue="L7ABPtm5g0vTbFe/xI80Pw==" spinCount="100000" sheet="1" objects="1" scenarios="1" selectLockedCells="1"/>
  <phoneticPr fontId="3"/>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5A67D4-488B-4909-86EF-23535C42973B}">
  <sheetPr>
    <tabColor theme="0" tint="-0.249977111117893"/>
  </sheetPr>
  <dimension ref="A1:A45"/>
  <sheetViews>
    <sheetView workbookViewId="0">
      <selection sqref="A1:A1048576"/>
    </sheetView>
  </sheetViews>
  <sheetFormatPr defaultRowHeight="12.4" x14ac:dyDescent="0.5"/>
  <cols>
    <col min="1" max="16384" width="8.7265625" style="1"/>
  </cols>
  <sheetData>
    <row r="1" spans="1:1" ht="20.05" customHeight="1" x14ac:dyDescent="0.5">
      <c r="A1" s="1" t="s">
        <v>163</v>
      </c>
    </row>
    <row r="2" spans="1:1" ht="29.95" customHeight="1" x14ac:dyDescent="0.5">
      <c r="A2" s="2"/>
    </row>
    <row r="3" spans="1:1" ht="20.05" customHeight="1" x14ac:dyDescent="0.5">
      <c r="A3" s="2" t="s">
        <v>120</v>
      </c>
    </row>
    <row r="4" spans="1:1" ht="20.05" customHeight="1" x14ac:dyDescent="0.5">
      <c r="A4" s="2" t="s">
        <v>125</v>
      </c>
    </row>
    <row r="5" spans="1:1" ht="20.05" customHeight="1" x14ac:dyDescent="0.5">
      <c r="A5" s="2" t="s">
        <v>130</v>
      </c>
    </row>
    <row r="6" spans="1:1" ht="20.05" customHeight="1" x14ac:dyDescent="0.5">
      <c r="A6" s="2" t="s">
        <v>135</v>
      </c>
    </row>
    <row r="7" spans="1:1" ht="20.05" customHeight="1" x14ac:dyDescent="0.5">
      <c r="A7" s="2" t="s">
        <v>139</v>
      </c>
    </row>
    <row r="8" spans="1:1" ht="20.05" customHeight="1" x14ac:dyDescent="0.5">
      <c r="A8" s="2" t="s">
        <v>143</v>
      </c>
    </row>
    <row r="9" spans="1:1" ht="20.05" customHeight="1" x14ac:dyDescent="0.5">
      <c r="A9" s="2" t="s">
        <v>147</v>
      </c>
    </row>
    <row r="10" spans="1:1" ht="20.05" customHeight="1" x14ac:dyDescent="0.5">
      <c r="A10" s="2" t="s">
        <v>151</v>
      </c>
    </row>
    <row r="11" spans="1:1" ht="20.05" customHeight="1" x14ac:dyDescent="0.5">
      <c r="A11" s="2" t="s">
        <v>155</v>
      </c>
    </row>
    <row r="12" spans="1:1" ht="20.05" customHeight="1" x14ac:dyDescent="0.5">
      <c r="A12" s="2" t="s">
        <v>159</v>
      </c>
    </row>
    <row r="13" spans="1:1" ht="20.05" customHeight="1" x14ac:dyDescent="0.5">
      <c r="A13" s="2" t="s">
        <v>121</v>
      </c>
    </row>
    <row r="14" spans="1:1" ht="20.05" customHeight="1" x14ac:dyDescent="0.5">
      <c r="A14" s="2" t="s">
        <v>126</v>
      </c>
    </row>
    <row r="15" spans="1:1" ht="20.05" customHeight="1" x14ac:dyDescent="0.5">
      <c r="A15" s="2" t="s">
        <v>131</v>
      </c>
    </row>
    <row r="16" spans="1:1" ht="20.05" customHeight="1" x14ac:dyDescent="0.5">
      <c r="A16" s="2" t="s">
        <v>136</v>
      </c>
    </row>
    <row r="17" spans="1:1" ht="20.05" customHeight="1" x14ac:dyDescent="0.5">
      <c r="A17" s="2" t="s">
        <v>140</v>
      </c>
    </row>
    <row r="18" spans="1:1" ht="20.05" customHeight="1" x14ac:dyDescent="0.5">
      <c r="A18" s="2" t="s">
        <v>144</v>
      </c>
    </row>
    <row r="19" spans="1:1" ht="20.05" customHeight="1" x14ac:dyDescent="0.5">
      <c r="A19" s="2" t="s">
        <v>148</v>
      </c>
    </row>
    <row r="20" spans="1:1" ht="20.05" customHeight="1" x14ac:dyDescent="0.5">
      <c r="A20" s="2" t="s">
        <v>152</v>
      </c>
    </row>
    <row r="21" spans="1:1" ht="20.05" customHeight="1" x14ac:dyDescent="0.5">
      <c r="A21" s="2" t="s">
        <v>156</v>
      </c>
    </row>
    <row r="22" spans="1:1" ht="20.05" customHeight="1" x14ac:dyDescent="0.5">
      <c r="A22" s="2" t="s">
        <v>160</v>
      </c>
    </row>
    <row r="23" spans="1:1" ht="20.05" customHeight="1" x14ac:dyDescent="0.5">
      <c r="A23" s="2" t="s">
        <v>122</v>
      </c>
    </row>
    <row r="24" spans="1:1" ht="20.05" customHeight="1" x14ac:dyDescent="0.5">
      <c r="A24" s="2" t="s">
        <v>127</v>
      </c>
    </row>
    <row r="25" spans="1:1" ht="20.05" customHeight="1" x14ac:dyDescent="0.5">
      <c r="A25" s="2" t="s">
        <v>132</v>
      </c>
    </row>
    <row r="26" spans="1:1" ht="20.05" customHeight="1" x14ac:dyDescent="0.5">
      <c r="A26" s="2" t="s">
        <v>137</v>
      </c>
    </row>
    <row r="27" spans="1:1" ht="20.05" customHeight="1" x14ac:dyDescent="0.5">
      <c r="A27" s="2" t="s">
        <v>141</v>
      </c>
    </row>
    <row r="28" spans="1:1" ht="20.05" customHeight="1" x14ac:dyDescent="0.5">
      <c r="A28" s="2" t="s">
        <v>145</v>
      </c>
    </row>
    <row r="29" spans="1:1" ht="20.05" customHeight="1" x14ac:dyDescent="0.5">
      <c r="A29" s="2" t="s">
        <v>149</v>
      </c>
    </row>
    <row r="30" spans="1:1" ht="20.05" customHeight="1" x14ac:dyDescent="0.5">
      <c r="A30" s="2" t="s">
        <v>153</v>
      </c>
    </row>
    <row r="31" spans="1:1" ht="20.05" customHeight="1" x14ac:dyDescent="0.5">
      <c r="A31" s="2" t="s">
        <v>157</v>
      </c>
    </row>
    <row r="32" spans="1:1" ht="20.05" customHeight="1" x14ac:dyDescent="0.5">
      <c r="A32" s="2" t="s">
        <v>161</v>
      </c>
    </row>
    <row r="33" spans="1:1" ht="20.05" customHeight="1" x14ac:dyDescent="0.5">
      <c r="A33" s="2" t="s">
        <v>123</v>
      </c>
    </row>
    <row r="34" spans="1:1" ht="20.05" customHeight="1" x14ac:dyDescent="0.5">
      <c r="A34" s="2" t="s">
        <v>128</v>
      </c>
    </row>
    <row r="35" spans="1:1" ht="20.05" customHeight="1" x14ac:dyDescent="0.5">
      <c r="A35" s="2" t="s">
        <v>133</v>
      </c>
    </row>
    <row r="36" spans="1:1" ht="20.05" customHeight="1" x14ac:dyDescent="0.5">
      <c r="A36" s="2" t="s">
        <v>138</v>
      </c>
    </row>
    <row r="37" spans="1:1" ht="20.05" customHeight="1" x14ac:dyDescent="0.5">
      <c r="A37" s="2" t="s">
        <v>142</v>
      </c>
    </row>
    <row r="38" spans="1:1" ht="20.05" customHeight="1" x14ac:dyDescent="0.5">
      <c r="A38" s="2" t="s">
        <v>146</v>
      </c>
    </row>
    <row r="39" spans="1:1" ht="20.05" customHeight="1" x14ac:dyDescent="0.5">
      <c r="A39" s="2" t="s">
        <v>150</v>
      </c>
    </row>
    <row r="40" spans="1:1" ht="20.05" customHeight="1" x14ac:dyDescent="0.5">
      <c r="A40" s="2" t="s">
        <v>154</v>
      </c>
    </row>
    <row r="41" spans="1:1" ht="20.05" customHeight="1" x14ac:dyDescent="0.5">
      <c r="A41" s="2" t="s">
        <v>158</v>
      </c>
    </row>
    <row r="42" spans="1:1" ht="20.05" customHeight="1" x14ac:dyDescent="0.5">
      <c r="A42" s="2" t="s">
        <v>162</v>
      </c>
    </row>
    <row r="43" spans="1:1" ht="20.05" customHeight="1" x14ac:dyDescent="0.5">
      <c r="A43" s="2" t="s">
        <v>124</v>
      </c>
    </row>
    <row r="44" spans="1:1" ht="20.05" customHeight="1" x14ac:dyDescent="0.5">
      <c r="A44" s="2" t="s">
        <v>129</v>
      </c>
    </row>
    <row r="45" spans="1:1" ht="20.05" customHeight="1" x14ac:dyDescent="0.5">
      <c r="A45" s="2" t="s">
        <v>134</v>
      </c>
    </row>
  </sheetData>
  <sheetProtection algorithmName="SHA-512" hashValue="m9mDyjxT5MLPKs4SJIuP/ZhAcT3ZvWAO/iYrNJivmIaco9rxVEg3jCdI/XX6PcDa3LewG2gOX3BEax8f+aXxzA==" saltValue="8ewpiF4CuIwiVokq6a/JLw==" spinCount="100000" sheet="1" objects="1" scenarios="1" selectLockedCells="1"/>
  <phoneticPr fontId="3"/>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F0DC03-114F-497F-9C91-2C11C24F2822}">
  <sheetPr>
    <tabColor theme="0" tint="-0.249977111117893"/>
  </sheetPr>
  <dimension ref="A1:A10"/>
  <sheetViews>
    <sheetView workbookViewId="0">
      <selection activeCell="E20" sqref="E20"/>
    </sheetView>
  </sheetViews>
  <sheetFormatPr defaultRowHeight="17.75" x14ac:dyDescent="0.5"/>
  <sheetData>
    <row r="1" spans="1:1" x14ac:dyDescent="0.5">
      <c r="A1" t="s">
        <v>41</v>
      </c>
    </row>
    <row r="3" spans="1:1" x14ac:dyDescent="0.5">
      <c r="A3" t="s">
        <v>21</v>
      </c>
    </row>
    <row r="4" spans="1:1" x14ac:dyDescent="0.5">
      <c r="A4" t="s">
        <v>42</v>
      </c>
    </row>
    <row r="5" spans="1:1" x14ac:dyDescent="0.5">
      <c r="A5" t="s">
        <v>43</v>
      </c>
    </row>
    <row r="6" spans="1:1" x14ac:dyDescent="0.5">
      <c r="A6" t="s">
        <v>44</v>
      </c>
    </row>
    <row r="7" spans="1:1" x14ac:dyDescent="0.5">
      <c r="A7" t="s">
        <v>45</v>
      </c>
    </row>
    <row r="8" spans="1:1" x14ac:dyDescent="0.5">
      <c r="A8" t="s">
        <v>46</v>
      </c>
    </row>
    <row r="9" spans="1:1" x14ac:dyDescent="0.5">
      <c r="A9" t="s">
        <v>47</v>
      </c>
    </row>
    <row r="10" spans="1:1" x14ac:dyDescent="0.5">
      <c r="A10" t="s">
        <v>48</v>
      </c>
    </row>
  </sheetData>
  <sheetProtection algorithmName="SHA-512" hashValue="hYcALlV2Ps6B/mm2pZ7Uj8OCRL3IsG/cj4NNa2UU+YuuCDDQewQe6COaOkz4T/USALt2mR4bayje7oR7HbC5IA==" saltValue="dklX67+yvhpIM1bx8nssEw==" spinCount="100000" sheet="1" objects="1" scenarios="1" selectLockedCells="1"/>
  <phoneticPr fontId="3"/>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7389A1-8616-4BE6-8AA6-7071FF55F5AB}">
  <sheetPr>
    <tabColor theme="9" tint="0.59999389629810485"/>
  </sheetPr>
  <dimension ref="A1:DQ26"/>
  <sheetViews>
    <sheetView view="pageBreakPreview" zoomScale="115" zoomScaleNormal="100" zoomScaleSheetLayoutView="115" workbookViewId="0">
      <selection activeCell="BS7" sqref="BS7:CB7"/>
    </sheetView>
  </sheetViews>
  <sheetFormatPr defaultColWidth="8.1796875" defaultRowHeight="11.85" x14ac:dyDescent="0.5"/>
  <cols>
    <col min="1" max="131" width="1.08984375" style="3" customWidth="1"/>
    <col min="132" max="16384" width="8.1796875" style="3"/>
  </cols>
  <sheetData>
    <row r="1" spans="1:121" ht="16.7" customHeight="1" x14ac:dyDescent="0.5">
      <c r="A1" s="3" t="s">
        <v>88</v>
      </c>
    </row>
    <row r="2" spans="1:121" ht="14.25" customHeight="1" x14ac:dyDescent="0.5"/>
    <row r="3" spans="1:121" ht="14.25" customHeight="1" x14ac:dyDescent="0.5">
      <c r="B3" s="121" t="s">
        <v>52</v>
      </c>
      <c r="C3" s="121"/>
      <c r="D3" s="121"/>
      <c r="E3" s="121"/>
      <c r="F3" s="121"/>
      <c r="G3" s="121"/>
      <c r="H3" s="121"/>
      <c r="I3" s="121"/>
      <c r="J3" s="121"/>
      <c r="K3" s="121"/>
      <c r="L3" s="121"/>
      <c r="M3" s="121"/>
      <c r="N3" s="121"/>
      <c r="O3" s="121"/>
      <c r="P3" s="121"/>
      <c r="Q3" s="121"/>
      <c r="R3" s="121"/>
      <c r="S3" s="121"/>
      <c r="T3" s="121"/>
      <c r="U3" s="121"/>
      <c r="V3" s="121"/>
      <c r="W3" s="121"/>
      <c r="X3" s="121"/>
      <c r="Y3" s="121"/>
      <c r="Z3" s="121"/>
      <c r="AA3" s="121"/>
      <c r="AB3" s="121"/>
      <c r="AC3" s="121"/>
      <c r="AD3" s="121"/>
      <c r="AE3" s="121"/>
      <c r="AF3" s="121"/>
      <c r="AG3" s="121"/>
      <c r="AH3" s="121"/>
      <c r="AI3" s="121"/>
      <c r="AJ3" s="121"/>
      <c r="AK3" s="121"/>
      <c r="AL3" s="121"/>
      <c r="AM3" s="121"/>
      <c r="AN3" s="121"/>
      <c r="AO3" s="121"/>
      <c r="AP3" s="121"/>
      <c r="AQ3" s="121"/>
      <c r="AR3" s="121"/>
      <c r="AS3" s="121"/>
      <c r="AT3" s="121"/>
      <c r="AU3" s="121"/>
      <c r="AV3" s="121"/>
      <c r="AW3" s="121"/>
      <c r="AX3" s="121"/>
      <c r="AY3" s="121"/>
      <c r="AZ3" s="121"/>
      <c r="BA3" s="121"/>
      <c r="BB3" s="121"/>
      <c r="BC3" s="121"/>
      <c r="BD3" s="121"/>
      <c r="BE3" s="121"/>
      <c r="BF3" s="121"/>
      <c r="BG3" s="121"/>
      <c r="BH3" s="121"/>
      <c r="BI3" s="121"/>
      <c r="BJ3" s="121"/>
      <c r="BK3" s="121"/>
      <c r="BL3" s="121"/>
      <c r="BM3" s="121"/>
      <c r="BN3" s="121"/>
      <c r="BO3" s="121"/>
      <c r="BP3" s="121"/>
      <c r="BQ3" s="121"/>
      <c r="BR3" s="121"/>
      <c r="BS3" s="121"/>
      <c r="BT3" s="121"/>
      <c r="BU3" s="121"/>
      <c r="BV3" s="121"/>
      <c r="BW3" s="121"/>
      <c r="BX3" s="121"/>
      <c r="BY3" s="121"/>
      <c r="BZ3" s="121"/>
      <c r="CA3" s="121"/>
      <c r="CB3" s="121"/>
      <c r="CC3" s="121"/>
      <c r="CD3" s="121"/>
      <c r="CE3" s="121"/>
      <c r="CF3" s="121"/>
      <c r="CG3" s="121"/>
      <c r="CH3" s="121"/>
      <c r="CI3" s="121"/>
      <c r="CJ3" s="121"/>
      <c r="CK3" s="121"/>
      <c r="CL3" s="121"/>
      <c r="CM3" s="121"/>
      <c r="CN3" s="121"/>
      <c r="CO3" s="121"/>
      <c r="CP3" s="121"/>
      <c r="CQ3" s="121"/>
      <c r="CR3" s="121"/>
      <c r="CS3" s="121"/>
      <c r="CT3" s="121"/>
      <c r="CU3" s="121"/>
      <c r="CV3" s="121"/>
      <c r="CW3" s="121"/>
      <c r="CX3" s="121"/>
      <c r="CY3" s="121"/>
      <c r="CZ3" s="121"/>
      <c r="DA3" s="121"/>
      <c r="DB3" s="121"/>
      <c r="DC3" s="121"/>
      <c r="DD3" s="121"/>
      <c r="DE3" s="121"/>
      <c r="DF3" s="121"/>
      <c r="DG3" s="121"/>
      <c r="DH3" s="121"/>
      <c r="DI3" s="121"/>
      <c r="DJ3" s="121"/>
      <c r="DK3" s="121"/>
      <c r="DL3" s="121"/>
      <c r="DM3" s="121"/>
      <c r="DN3" s="121"/>
      <c r="DO3" s="121"/>
      <c r="DP3" s="121"/>
      <c r="DQ3" s="121"/>
    </row>
    <row r="4" spans="1:121" ht="14.25" customHeight="1" x14ac:dyDescent="0.5">
      <c r="CO4" s="4"/>
      <c r="CP4" s="4"/>
    </row>
    <row r="5" spans="1:121" ht="16.149999999999999" customHeight="1" x14ac:dyDescent="0.5">
      <c r="CC5" s="110" t="s">
        <v>53</v>
      </c>
      <c r="CD5" s="110"/>
      <c r="CE5" s="110"/>
      <c r="CF5" s="110"/>
      <c r="CG5" s="110"/>
      <c r="CH5" s="110"/>
      <c r="CI5" s="110"/>
      <c r="CJ5" s="111" t="str">
        <f>IF(基本情報入力シート!V7="","",基本情報入力シート!V7)</f>
        <v/>
      </c>
      <c r="CK5" s="111"/>
      <c r="CL5" s="111"/>
      <c r="CM5" s="111"/>
      <c r="CN5" s="111"/>
      <c r="CO5" s="111"/>
      <c r="CP5" s="111"/>
      <c r="CQ5" s="111"/>
      <c r="CR5" s="111"/>
      <c r="CS5" s="111"/>
      <c r="CT5" s="111"/>
      <c r="CU5" s="111"/>
      <c r="CV5" s="111"/>
      <c r="CW5" s="111"/>
      <c r="CX5" s="111"/>
      <c r="CY5" s="111"/>
      <c r="CZ5" s="111"/>
      <c r="DA5" s="111"/>
      <c r="DB5" s="111"/>
      <c r="DC5" s="111"/>
      <c r="DD5" s="111"/>
      <c r="DE5" s="111"/>
      <c r="DF5" s="111"/>
    </row>
    <row r="6" spans="1:121" ht="7" customHeight="1" x14ac:dyDescent="0.5">
      <c r="CP6" s="5"/>
    </row>
    <row r="7" spans="1:121" ht="29.95" customHeight="1" x14ac:dyDescent="0.5">
      <c r="B7" s="122" t="s">
        <v>18</v>
      </c>
      <c r="C7" s="112"/>
      <c r="D7" s="112"/>
      <c r="E7" s="112"/>
      <c r="F7" s="112"/>
      <c r="G7" s="112"/>
      <c r="H7" s="112"/>
      <c r="I7" s="112"/>
      <c r="J7" s="112"/>
      <c r="K7" s="112"/>
      <c r="L7" s="112"/>
      <c r="M7" s="112"/>
      <c r="N7" s="122" t="s">
        <v>20</v>
      </c>
      <c r="O7" s="112"/>
      <c r="P7" s="112"/>
      <c r="Q7" s="112"/>
      <c r="R7" s="112"/>
      <c r="S7" s="112"/>
      <c r="T7" s="112"/>
      <c r="U7" s="112"/>
      <c r="V7" s="112"/>
      <c r="W7" s="112"/>
      <c r="X7" s="112"/>
      <c r="Y7" s="123"/>
      <c r="Z7" s="124" t="s">
        <v>79</v>
      </c>
      <c r="AA7" s="124"/>
      <c r="AB7" s="124"/>
      <c r="AC7" s="124"/>
      <c r="AD7" s="124"/>
      <c r="AE7" s="124"/>
      <c r="AF7" s="124"/>
      <c r="AG7" s="124"/>
      <c r="AH7" s="124"/>
      <c r="AI7" s="124"/>
      <c r="AJ7" s="124"/>
      <c r="AK7" s="124"/>
      <c r="AL7" s="124"/>
      <c r="AM7" s="124"/>
      <c r="AN7" s="124"/>
      <c r="AO7" s="124"/>
      <c r="AP7" s="124"/>
      <c r="AQ7" s="124"/>
      <c r="AR7" s="124"/>
      <c r="AS7" s="124"/>
      <c r="AT7" s="124"/>
      <c r="AU7" s="124"/>
      <c r="AV7" s="124"/>
      <c r="AW7" s="124"/>
      <c r="AX7" s="124"/>
      <c r="AY7" s="124"/>
      <c r="AZ7" s="124"/>
      <c r="BA7" s="124"/>
      <c r="BB7" s="124"/>
      <c r="BC7" s="124"/>
      <c r="BD7" s="124"/>
      <c r="BE7" s="124"/>
      <c r="BF7" s="124"/>
      <c r="BG7" s="124"/>
      <c r="BH7" s="124"/>
      <c r="BI7" s="124" t="s">
        <v>54</v>
      </c>
      <c r="BJ7" s="124"/>
      <c r="BK7" s="124"/>
      <c r="BL7" s="124"/>
      <c r="BM7" s="124"/>
      <c r="BN7" s="124"/>
      <c r="BO7" s="124"/>
      <c r="BP7" s="124"/>
      <c r="BQ7" s="124"/>
      <c r="BR7" s="124"/>
      <c r="BS7" s="124" t="s">
        <v>34</v>
      </c>
      <c r="BT7" s="124"/>
      <c r="BU7" s="124"/>
      <c r="BV7" s="124"/>
      <c r="BW7" s="124"/>
      <c r="BX7" s="124"/>
      <c r="BY7" s="124"/>
      <c r="BZ7" s="124"/>
      <c r="CA7" s="124"/>
      <c r="CB7" s="124"/>
      <c r="CC7" s="125" t="s">
        <v>55</v>
      </c>
      <c r="CD7" s="124"/>
      <c r="CE7" s="124"/>
      <c r="CF7" s="124"/>
      <c r="CG7" s="124"/>
      <c r="CH7" s="124"/>
      <c r="CI7" s="124"/>
      <c r="CJ7" s="124"/>
      <c r="CK7" s="124"/>
      <c r="CL7" s="124"/>
      <c r="CM7" s="124" t="s">
        <v>56</v>
      </c>
      <c r="CN7" s="124"/>
      <c r="CO7" s="124"/>
      <c r="CP7" s="124"/>
      <c r="CQ7" s="124"/>
      <c r="CR7" s="124"/>
      <c r="CS7" s="124"/>
      <c r="CT7" s="124"/>
      <c r="CU7" s="124"/>
      <c r="CV7" s="124"/>
      <c r="CW7" s="124" t="s">
        <v>89</v>
      </c>
      <c r="CX7" s="124"/>
      <c r="CY7" s="124"/>
      <c r="CZ7" s="124"/>
      <c r="DA7" s="124"/>
      <c r="DB7" s="124"/>
      <c r="DC7" s="124"/>
      <c r="DD7" s="124"/>
      <c r="DE7" s="124"/>
      <c r="DF7" s="124"/>
    </row>
    <row r="8" spans="1:121" ht="90" customHeight="1" x14ac:dyDescent="0.5">
      <c r="B8" s="126" t="str">
        <f>IF(基本情報入力シート!V18="","",基本情報入力シート!V18)</f>
        <v/>
      </c>
      <c r="C8" s="127"/>
      <c r="D8" s="127"/>
      <c r="E8" s="127"/>
      <c r="F8" s="127"/>
      <c r="G8" s="127"/>
      <c r="H8" s="127"/>
      <c r="I8" s="127"/>
      <c r="J8" s="127"/>
      <c r="K8" s="127"/>
      <c r="L8" s="127"/>
      <c r="M8" s="127"/>
      <c r="N8" s="126" t="str">
        <f>IF(基本情報入力シート!V20="","",基本情報入力シート!V20)</f>
        <v>訪問リハビリテーション</v>
      </c>
      <c r="O8" s="127"/>
      <c r="P8" s="127"/>
      <c r="Q8" s="127"/>
      <c r="R8" s="127"/>
      <c r="S8" s="127"/>
      <c r="T8" s="127"/>
      <c r="U8" s="127"/>
      <c r="V8" s="127"/>
      <c r="W8" s="127"/>
      <c r="X8" s="127"/>
      <c r="Y8" s="128"/>
      <c r="Z8" s="129" t="str">
        <f>IF(基本情報入力シート!V21="","",基本情報入力シート!V21)</f>
        <v>別表第1の1　区分1　移動に片道20分以上の時間を要するサービス（特別地域加算対象地域内に居住する利用者を対象に行う場合）</v>
      </c>
      <c r="AA8" s="129"/>
      <c r="AB8" s="129"/>
      <c r="AC8" s="129"/>
      <c r="AD8" s="129"/>
      <c r="AE8" s="129"/>
      <c r="AF8" s="129"/>
      <c r="AG8" s="129"/>
      <c r="AH8" s="129"/>
      <c r="AI8" s="129"/>
      <c r="AJ8" s="129"/>
      <c r="AK8" s="129"/>
      <c r="AL8" s="129"/>
      <c r="AM8" s="129"/>
      <c r="AN8" s="129"/>
      <c r="AO8" s="129"/>
      <c r="AP8" s="129"/>
      <c r="AQ8" s="129"/>
      <c r="AR8" s="129"/>
      <c r="AS8" s="129"/>
      <c r="AT8" s="129"/>
      <c r="AU8" s="129"/>
      <c r="AV8" s="129"/>
      <c r="AW8" s="129"/>
      <c r="AX8" s="129"/>
      <c r="AY8" s="129"/>
      <c r="AZ8" s="129"/>
      <c r="BA8" s="129"/>
      <c r="BB8" s="129"/>
      <c r="BC8" s="129"/>
      <c r="BD8" s="129"/>
      <c r="BE8" s="129"/>
      <c r="BF8" s="129"/>
      <c r="BG8" s="129"/>
      <c r="BH8" s="129"/>
      <c r="BI8" s="130">
        <f>'(附表１－３)年間実施計画'!A49</f>
        <v>0</v>
      </c>
      <c r="BJ8" s="130"/>
      <c r="BK8" s="130"/>
      <c r="BL8" s="130"/>
      <c r="BM8" s="130"/>
      <c r="BN8" s="130"/>
      <c r="BO8" s="130"/>
      <c r="BP8" s="130"/>
      <c r="BQ8" s="130"/>
      <c r="BR8" s="130"/>
      <c r="BS8" s="130">
        <f>'(附表１－３)年間実施計画'!B49</f>
        <v>0</v>
      </c>
      <c r="BT8" s="130"/>
      <c r="BU8" s="130"/>
      <c r="BV8" s="130"/>
      <c r="BW8" s="130"/>
      <c r="BX8" s="130"/>
      <c r="BY8" s="130"/>
      <c r="BZ8" s="130"/>
      <c r="CA8" s="130"/>
      <c r="CB8" s="130"/>
      <c r="CC8" s="130">
        <f>'(附表１－３)年間実施計画'!C49</f>
        <v>0</v>
      </c>
      <c r="CD8" s="130"/>
      <c r="CE8" s="130"/>
      <c r="CF8" s="130"/>
      <c r="CG8" s="130"/>
      <c r="CH8" s="130"/>
      <c r="CI8" s="130"/>
      <c r="CJ8" s="130"/>
      <c r="CK8" s="130"/>
      <c r="CL8" s="130"/>
      <c r="CM8" s="130">
        <f>IF('(附表１－３)年間実施計画'!E49&lt;&gt;"",'(附表１－３)年間実施計画'!E49,0)</f>
        <v>0</v>
      </c>
      <c r="CN8" s="130"/>
      <c r="CO8" s="130"/>
      <c r="CP8" s="130"/>
      <c r="CQ8" s="130"/>
      <c r="CR8" s="130"/>
      <c r="CS8" s="130"/>
      <c r="CT8" s="130"/>
      <c r="CU8" s="130"/>
      <c r="CV8" s="130"/>
      <c r="CW8" s="130">
        <f>ROUNDDOWN(CM8,-3)</f>
        <v>0</v>
      </c>
      <c r="CX8" s="130"/>
      <c r="CY8" s="130"/>
      <c r="CZ8" s="130"/>
      <c r="DA8" s="130"/>
      <c r="DB8" s="130"/>
      <c r="DC8" s="130"/>
      <c r="DD8" s="130"/>
      <c r="DE8" s="130"/>
      <c r="DF8" s="130"/>
    </row>
    <row r="9" spans="1:121" ht="7" customHeight="1" x14ac:dyDescent="0.5"/>
    <row r="10" spans="1:121" ht="15.05" customHeight="1" x14ac:dyDescent="0.5">
      <c r="B10" s="3" t="s">
        <v>58</v>
      </c>
    </row>
    <row r="11" spans="1:121" ht="7" customHeight="1" x14ac:dyDescent="0.5"/>
    <row r="12" spans="1:121" ht="16.7" customHeight="1" x14ac:dyDescent="0.5">
      <c r="A12" s="3" t="s">
        <v>170</v>
      </c>
    </row>
    <row r="13" spans="1:121" ht="20.05" customHeight="1" x14ac:dyDescent="0.5">
      <c r="B13" s="6" t="s">
        <v>59</v>
      </c>
      <c r="BJ13" s="110" t="s">
        <v>53</v>
      </c>
      <c r="BK13" s="110"/>
      <c r="BL13" s="110"/>
      <c r="BM13" s="110"/>
      <c r="BN13" s="110"/>
      <c r="BO13" s="110"/>
      <c r="BP13" s="110"/>
      <c r="BQ13" s="111" t="str">
        <f>IF(基本情報入力シート!V7="","",基本情報入力シート!V7)</f>
        <v/>
      </c>
      <c r="BR13" s="111"/>
      <c r="BS13" s="111"/>
      <c r="BT13" s="111"/>
      <c r="BU13" s="111"/>
      <c r="BV13" s="111"/>
      <c r="BW13" s="111"/>
      <c r="BX13" s="111"/>
      <c r="BY13" s="111"/>
      <c r="BZ13" s="111"/>
      <c r="CA13" s="111"/>
      <c r="CB13" s="111"/>
      <c r="CC13" s="111"/>
      <c r="CD13" s="111"/>
      <c r="CE13" s="111"/>
      <c r="CF13" s="111"/>
      <c r="CG13" s="111"/>
      <c r="CH13" s="111"/>
      <c r="CI13" s="111"/>
      <c r="CJ13" s="111"/>
      <c r="CK13" s="111"/>
      <c r="CL13" s="111"/>
      <c r="CM13" s="111"/>
      <c r="CN13" s="111"/>
      <c r="CO13" s="111"/>
      <c r="CP13" s="111"/>
      <c r="CQ13" s="111"/>
      <c r="CR13" s="111"/>
      <c r="CS13" s="111"/>
      <c r="CT13" s="111"/>
      <c r="CU13" s="111"/>
      <c r="CV13" s="111"/>
      <c r="CW13" s="111"/>
    </row>
    <row r="14" spans="1:121" ht="16.149999999999999" customHeight="1" x14ac:dyDescent="0.5">
      <c r="BJ14" s="112" t="s">
        <v>18</v>
      </c>
      <c r="BK14" s="112"/>
      <c r="BL14" s="112"/>
      <c r="BM14" s="112"/>
      <c r="BN14" s="112"/>
      <c r="BO14" s="112"/>
      <c r="BP14" s="112"/>
      <c r="BQ14" s="111" t="str">
        <f>IF(基本情報入力シート!V18="","",基本情報入力シート!V18)</f>
        <v/>
      </c>
      <c r="BR14" s="111"/>
      <c r="BS14" s="111"/>
      <c r="BT14" s="111"/>
      <c r="BU14" s="111"/>
      <c r="BV14" s="111"/>
      <c r="BW14" s="111"/>
      <c r="BX14" s="111"/>
      <c r="BY14" s="111"/>
      <c r="BZ14" s="111"/>
      <c r="CA14" s="111"/>
      <c r="CB14" s="111"/>
      <c r="CC14" s="111"/>
      <c r="CD14" s="111"/>
      <c r="CE14" s="111"/>
      <c r="CF14" s="111"/>
      <c r="CG14" s="111"/>
      <c r="CH14" s="111"/>
      <c r="CI14" s="111"/>
      <c r="CJ14" s="111"/>
      <c r="CK14" s="111"/>
      <c r="CL14" s="111"/>
      <c r="CM14" s="111"/>
      <c r="CN14" s="111"/>
      <c r="CO14" s="111"/>
      <c r="CP14" s="111"/>
      <c r="CQ14" s="111"/>
      <c r="CR14" s="111"/>
      <c r="CS14" s="111"/>
      <c r="CT14" s="111"/>
      <c r="CU14" s="111"/>
      <c r="CV14" s="111"/>
      <c r="CW14" s="111"/>
    </row>
    <row r="15" spans="1:121" ht="7" customHeight="1" x14ac:dyDescent="0.5">
      <c r="CP15" s="5"/>
    </row>
    <row r="16" spans="1:121" ht="29.95" customHeight="1" x14ac:dyDescent="0.5">
      <c r="B16" s="91" t="s">
        <v>23</v>
      </c>
      <c r="C16" s="91"/>
      <c r="D16" s="91"/>
      <c r="E16" s="91"/>
      <c r="F16" s="91"/>
      <c r="G16" s="91"/>
      <c r="H16" s="92" t="s">
        <v>60</v>
      </c>
      <c r="I16" s="92"/>
      <c r="J16" s="92"/>
      <c r="K16" s="92"/>
      <c r="L16" s="92"/>
      <c r="M16" s="92"/>
      <c r="N16" s="92"/>
      <c r="O16" s="93" t="s">
        <v>38</v>
      </c>
      <c r="P16" s="93"/>
      <c r="Q16" s="93"/>
      <c r="R16" s="93"/>
      <c r="S16" s="93"/>
      <c r="T16" s="93"/>
      <c r="U16" s="94"/>
      <c r="V16" s="95" t="s">
        <v>23</v>
      </c>
      <c r="W16" s="91"/>
      <c r="X16" s="91"/>
      <c r="Y16" s="91"/>
      <c r="Z16" s="91"/>
      <c r="AA16" s="91"/>
      <c r="AB16" s="92" t="s">
        <v>60</v>
      </c>
      <c r="AC16" s="92"/>
      <c r="AD16" s="92"/>
      <c r="AE16" s="92"/>
      <c r="AF16" s="92"/>
      <c r="AG16" s="92"/>
      <c r="AH16" s="92"/>
      <c r="AI16" s="93" t="s">
        <v>38</v>
      </c>
      <c r="AJ16" s="93"/>
      <c r="AK16" s="93"/>
      <c r="AL16" s="93"/>
      <c r="AM16" s="93"/>
      <c r="AN16" s="93"/>
      <c r="AO16" s="94"/>
      <c r="AP16" s="95" t="s">
        <v>23</v>
      </c>
      <c r="AQ16" s="91"/>
      <c r="AR16" s="91"/>
      <c r="AS16" s="91"/>
      <c r="AT16" s="91"/>
      <c r="AU16" s="91"/>
      <c r="AV16" s="92" t="s">
        <v>60</v>
      </c>
      <c r="AW16" s="92"/>
      <c r="AX16" s="92"/>
      <c r="AY16" s="92"/>
      <c r="AZ16" s="92"/>
      <c r="BA16" s="92"/>
      <c r="BB16" s="92"/>
      <c r="BC16" s="93" t="s">
        <v>38</v>
      </c>
      <c r="BD16" s="93"/>
      <c r="BE16" s="93"/>
      <c r="BF16" s="93"/>
      <c r="BG16" s="93"/>
      <c r="BH16" s="93"/>
      <c r="BI16" s="94"/>
      <c r="BJ16" s="113" t="s">
        <v>23</v>
      </c>
      <c r="BK16" s="114"/>
      <c r="BL16" s="114"/>
      <c r="BM16" s="114"/>
      <c r="BN16" s="114"/>
      <c r="BO16" s="115"/>
      <c r="BP16" s="92" t="s">
        <v>60</v>
      </c>
      <c r="BQ16" s="92"/>
      <c r="BR16" s="92"/>
      <c r="BS16" s="92"/>
      <c r="BT16" s="92"/>
      <c r="BU16" s="92"/>
      <c r="BV16" s="92"/>
      <c r="BW16" s="93" t="s">
        <v>38</v>
      </c>
      <c r="BX16" s="93"/>
      <c r="BY16" s="93"/>
      <c r="BZ16" s="93"/>
      <c r="CA16" s="93"/>
      <c r="CB16" s="93"/>
      <c r="CC16" s="94"/>
      <c r="CD16" s="113" t="s">
        <v>23</v>
      </c>
      <c r="CE16" s="114"/>
      <c r="CF16" s="114"/>
      <c r="CG16" s="114"/>
      <c r="CH16" s="114"/>
      <c r="CI16" s="115"/>
      <c r="CJ16" s="92" t="s">
        <v>60</v>
      </c>
      <c r="CK16" s="92"/>
      <c r="CL16" s="92"/>
      <c r="CM16" s="92"/>
      <c r="CN16" s="92"/>
      <c r="CO16" s="92"/>
      <c r="CP16" s="92"/>
      <c r="CQ16" s="93" t="s">
        <v>38</v>
      </c>
      <c r="CR16" s="93"/>
      <c r="CS16" s="93"/>
      <c r="CT16" s="93"/>
      <c r="CU16" s="93"/>
      <c r="CV16" s="93"/>
      <c r="CW16" s="93"/>
    </row>
    <row r="17" spans="2:101" ht="20.05" customHeight="1" x14ac:dyDescent="0.5">
      <c r="B17" s="91" t="s">
        <v>120</v>
      </c>
      <c r="C17" s="91"/>
      <c r="D17" s="91"/>
      <c r="E17" s="91"/>
      <c r="F17" s="91"/>
      <c r="G17" s="91"/>
      <c r="H17" s="96">
        <f>'(附表１－３)年間実施計画'!R3</f>
        <v>0</v>
      </c>
      <c r="I17" s="96"/>
      <c r="J17" s="96"/>
      <c r="K17" s="96"/>
      <c r="L17" s="96"/>
      <c r="M17" s="96"/>
      <c r="N17" s="96"/>
      <c r="O17" s="96">
        <f>'(附表１－３)年間実施計画'!S3</f>
        <v>0</v>
      </c>
      <c r="P17" s="96"/>
      <c r="Q17" s="96"/>
      <c r="R17" s="96"/>
      <c r="S17" s="96"/>
      <c r="T17" s="96"/>
      <c r="U17" s="100"/>
      <c r="V17" s="118" t="s">
        <v>121</v>
      </c>
      <c r="W17" s="119"/>
      <c r="X17" s="119"/>
      <c r="Y17" s="119"/>
      <c r="Z17" s="119"/>
      <c r="AA17" s="120"/>
      <c r="AB17" s="100">
        <f>'(附表１－３)年間実施計画'!R13</f>
        <v>0</v>
      </c>
      <c r="AC17" s="116"/>
      <c r="AD17" s="116"/>
      <c r="AE17" s="116"/>
      <c r="AF17" s="116"/>
      <c r="AG17" s="116"/>
      <c r="AH17" s="117"/>
      <c r="AI17" s="100">
        <f>'(附表１－３)年間実施計画'!S13</f>
        <v>0</v>
      </c>
      <c r="AJ17" s="116"/>
      <c r="AK17" s="116"/>
      <c r="AL17" s="116"/>
      <c r="AM17" s="116"/>
      <c r="AN17" s="116"/>
      <c r="AO17" s="116"/>
      <c r="AP17" s="97" t="s">
        <v>122</v>
      </c>
      <c r="AQ17" s="98"/>
      <c r="AR17" s="98"/>
      <c r="AS17" s="98"/>
      <c r="AT17" s="98"/>
      <c r="AU17" s="99"/>
      <c r="AV17" s="96">
        <f>'(附表１－３)年間実施計画'!R23</f>
        <v>0</v>
      </c>
      <c r="AW17" s="96"/>
      <c r="AX17" s="96"/>
      <c r="AY17" s="96"/>
      <c r="AZ17" s="96"/>
      <c r="BA17" s="96"/>
      <c r="BB17" s="96"/>
      <c r="BC17" s="96">
        <f>'(附表１－３)年間実施計画'!S23</f>
        <v>0</v>
      </c>
      <c r="BD17" s="96"/>
      <c r="BE17" s="96"/>
      <c r="BF17" s="96"/>
      <c r="BG17" s="96"/>
      <c r="BH17" s="96"/>
      <c r="BI17" s="100"/>
      <c r="BJ17" s="97" t="s">
        <v>123</v>
      </c>
      <c r="BK17" s="98"/>
      <c r="BL17" s="98"/>
      <c r="BM17" s="98"/>
      <c r="BN17" s="98"/>
      <c r="BO17" s="99"/>
      <c r="BP17" s="96">
        <f>'(附表１－３)年間実施計画'!R33</f>
        <v>0</v>
      </c>
      <c r="BQ17" s="96"/>
      <c r="BR17" s="96"/>
      <c r="BS17" s="96"/>
      <c r="BT17" s="96"/>
      <c r="BU17" s="96"/>
      <c r="BV17" s="96"/>
      <c r="BW17" s="96">
        <f>'(附表１－３)年間実施計画'!S33</f>
        <v>0</v>
      </c>
      <c r="BX17" s="96"/>
      <c r="BY17" s="96"/>
      <c r="BZ17" s="96"/>
      <c r="CA17" s="96"/>
      <c r="CB17" s="96"/>
      <c r="CC17" s="100"/>
      <c r="CD17" s="97" t="s">
        <v>124</v>
      </c>
      <c r="CE17" s="98"/>
      <c r="CF17" s="98"/>
      <c r="CG17" s="98"/>
      <c r="CH17" s="98"/>
      <c r="CI17" s="99"/>
      <c r="CJ17" s="96">
        <f>'(附表１－３)年間実施計画'!R43</f>
        <v>0</v>
      </c>
      <c r="CK17" s="96"/>
      <c r="CL17" s="96"/>
      <c r="CM17" s="96"/>
      <c r="CN17" s="96"/>
      <c r="CO17" s="96"/>
      <c r="CP17" s="96"/>
      <c r="CQ17" s="96">
        <f>'(附表１－３)年間実施計画'!S43</f>
        <v>0</v>
      </c>
      <c r="CR17" s="96"/>
      <c r="CS17" s="96"/>
      <c r="CT17" s="96"/>
      <c r="CU17" s="96"/>
      <c r="CV17" s="96"/>
      <c r="CW17" s="96"/>
    </row>
    <row r="18" spans="2:101" ht="20.05" customHeight="1" x14ac:dyDescent="0.5">
      <c r="B18" s="91" t="s">
        <v>125</v>
      </c>
      <c r="C18" s="91"/>
      <c r="D18" s="91"/>
      <c r="E18" s="91"/>
      <c r="F18" s="91"/>
      <c r="G18" s="91"/>
      <c r="H18" s="96">
        <f>'(附表１－３)年間実施計画'!R4</f>
        <v>0</v>
      </c>
      <c r="I18" s="96"/>
      <c r="J18" s="96"/>
      <c r="K18" s="96"/>
      <c r="L18" s="96"/>
      <c r="M18" s="96"/>
      <c r="N18" s="96"/>
      <c r="O18" s="96">
        <f>'(附表１－３)年間実施計画'!S4</f>
        <v>0</v>
      </c>
      <c r="P18" s="96"/>
      <c r="Q18" s="96"/>
      <c r="R18" s="96"/>
      <c r="S18" s="96"/>
      <c r="T18" s="96"/>
      <c r="U18" s="100"/>
      <c r="V18" s="118" t="s">
        <v>126</v>
      </c>
      <c r="W18" s="119"/>
      <c r="X18" s="119"/>
      <c r="Y18" s="119"/>
      <c r="Z18" s="119"/>
      <c r="AA18" s="120"/>
      <c r="AB18" s="100">
        <f>'(附表１－３)年間実施計画'!R14</f>
        <v>0</v>
      </c>
      <c r="AC18" s="116"/>
      <c r="AD18" s="116"/>
      <c r="AE18" s="116"/>
      <c r="AF18" s="116"/>
      <c r="AG18" s="116"/>
      <c r="AH18" s="117"/>
      <c r="AI18" s="100">
        <f>'(附表１－３)年間実施計画'!S14</f>
        <v>0</v>
      </c>
      <c r="AJ18" s="116"/>
      <c r="AK18" s="116"/>
      <c r="AL18" s="116"/>
      <c r="AM18" s="116"/>
      <c r="AN18" s="116"/>
      <c r="AO18" s="116"/>
      <c r="AP18" s="97" t="s">
        <v>127</v>
      </c>
      <c r="AQ18" s="98"/>
      <c r="AR18" s="98"/>
      <c r="AS18" s="98"/>
      <c r="AT18" s="98"/>
      <c r="AU18" s="99"/>
      <c r="AV18" s="96">
        <f>'(附表１－３)年間実施計画'!R24</f>
        <v>0</v>
      </c>
      <c r="AW18" s="96"/>
      <c r="AX18" s="96"/>
      <c r="AY18" s="96"/>
      <c r="AZ18" s="96"/>
      <c r="BA18" s="96"/>
      <c r="BB18" s="96"/>
      <c r="BC18" s="96">
        <f>'(附表１－３)年間実施計画'!S24</f>
        <v>0</v>
      </c>
      <c r="BD18" s="96"/>
      <c r="BE18" s="96"/>
      <c r="BF18" s="96"/>
      <c r="BG18" s="96"/>
      <c r="BH18" s="96"/>
      <c r="BI18" s="100"/>
      <c r="BJ18" s="97" t="s">
        <v>128</v>
      </c>
      <c r="BK18" s="98"/>
      <c r="BL18" s="98"/>
      <c r="BM18" s="98"/>
      <c r="BN18" s="98"/>
      <c r="BO18" s="99"/>
      <c r="BP18" s="96">
        <f>'(附表１－３)年間実施計画'!R34</f>
        <v>0</v>
      </c>
      <c r="BQ18" s="96"/>
      <c r="BR18" s="96"/>
      <c r="BS18" s="96"/>
      <c r="BT18" s="96"/>
      <c r="BU18" s="96"/>
      <c r="BV18" s="96"/>
      <c r="BW18" s="96">
        <f>'(附表１－３)年間実施計画'!S34</f>
        <v>0</v>
      </c>
      <c r="BX18" s="96"/>
      <c r="BY18" s="96"/>
      <c r="BZ18" s="96"/>
      <c r="CA18" s="96"/>
      <c r="CB18" s="96"/>
      <c r="CC18" s="100"/>
      <c r="CD18" s="97" t="s">
        <v>129</v>
      </c>
      <c r="CE18" s="98"/>
      <c r="CF18" s="98"/>
      <c r="CG18" s="98"/>
      <c r="CH18" s="98"/>
      <c r="CI18" s="99"/>
      <c r="CJ18" s="96">
        <f>'(附表１－３)年間実施計画'!R44</f>
        <v>0</v>
      </c>
      <c r="CK18" s="96"/>
      <c r="CL18" s="96"/>
      <c r="CM18" s="96"/>
      <c r="CN18" s="96"/>
      <c r="CO18" s="96"/>
      <c r="CP18" s="96"/>
      <c r="CQ18" s="96">
        <f>'(附表１－３)年間実施計画'!S44</f>
        <v>0</v>
      </c>
      <c r="CR18" s="96"/>
      <c r="CS18" s="96"/>
      <c r="CT18" s="96"/>
      <c r="CU18" s="96"/>
      <c r="CV18" s="96"/>
      <c r="CW18" s="96"/>
    </row>
    <row r="19" spans="2:101" ht="20.05" customHeight="1" thickBot="1" x14ac:dyDescent="0.55000000000000004">
      <c r="B19" s="91" t="s">
        <v>130</v>
      </c>
      <c r="C19" s="91"/>
      <c r="D19" s="91"/>
      <c r="E19" s="91"/>
      <c r="F19" s="91"/>
      <c r="G19" s="91"/>
      <c r="H19" s="96">
        <f>'(附表１－３)年間実施計画'!R5</f>
        <v>0</v>
      </c>
      <c r="I19" s="96"/>
      <c r="J19" s="96"/>
      <c r="K19" s="96"/>
      <c r="L19" s="96"/>
      <c r="M19" s="96"/>
      <c r="N19" s="96"/>
      <c r="O19" s="96">
        <f>'(附表１－３)年間実施計画'!S5</f>
        <v>0</v>
      </c>
      <c r="P19" s="96"/>
      <c r="Q19" s="96"/>
      <c r="R19" s="96"/>
      <c r="S19" s="96"/>
      <c r="T19" s="96"/>
      <c r="U19" s="100"/>
      <c r="V19" s="118" t="s">
        <v>131</v>
      </c>
      <c r="W19" s="119"/>
      <c r="X19" s="119"/>
      <c r="Y19" s="119"/>
      <c r="Z19" s="119"/>
      <c r="AA19" s="120"/>
      <c r="AB19" s="100">
        <f>'(附表１－３)年間実施計画'!R15</f>
        <v>0</v>
      </c>
      <c r="AC19" s="116"/>
      <c r="AD19" s="116"/>
      <c r="AE19" s="116"/>
      <c r="AF19" s="116"/>
      <c r="AG19" s="116"/>
      <c r="AH19" s="117"/>
      <c r="AI19" s="100">
        <f>'(附表１－３)年間実施計画'!S15</f>
        <v>0</v>
      </c>
      <c r="AJ19" s="116"/>
      <c r="AK19" s="116"/>
      <c r="AL19" s="116"/>
      <c r="AM19" s="116"/>
      <c r="AN19" s="116"/>
      <c r="AO19" s="116"/>
      <c r="AP19" s="97" t="s">
        <v>132</v>
      </c>
      <c r="AQ19" s="98"/>
      <c r="AR19" s="98"/>
      <c r="AS19" s="98"/>
      <c r="AT19" s="98"/>
      <c r="AU19" s="99"/>
      <c r="AV19" s="96">
        <f>'(附表１－３)年間実施計画'!R25</f>
        <v>0</v>
      </c>
      <c r="AW19" s="96"/>
      <c r="AX19" s="96"/>
      <c r="AY19" s="96"/>
      <c r="AZ19" s="96"/>
      <c r="BA19" s="96"/>
      <c r="BB19" s="96"/>
      <c r="BC19" s="96">
        <f>'(附表１－３)年間実施計画'!S25</f>
        <v>0</v>
      </c>
      <c r="BD19" s="96"/>
      <c r="BE19" s="96"/>
      <c r="BF19" s="96"/>
      <c r="BG19" s="96"/>
      <c r="BH19" s="96"/>
      <c r="BI19" s="100"/>
      <c r="BJ19" s="97" t="s">
        <v>133</v>
      </c>
      <c r="BK19" s="98"/>
      <c r="BL19" s="98"/>
      <c r="BM19" s="98"/>
      <c r="BN19" s="98"/>
      <c r="BO19" s="99"/>
      <c r="BP19" s="96">
        <f>'(附表１－３)年間実施計画'!R35</f>
        <v>0</v>
      </c>
      <c r="BQ19" s="96"/>
      <c r="BR19" s="96"/>
      <c r="BS19" s="96"/>
      <c r="BT19" s="96"/>
      <c r="BU19" s="96"/>
      <c r="BV19" s="96"/>
      <c r="BW19" s="96">
        <f>'(附表１－３)年間実施計画'!S35</f>
        <v>0</v>
      </c>
      <c r="BX19" s="96"/>
      <c r="BY19" s="96"/>
      <c r="BZ19" s="96"/>
      <c r="CA19" s="96"/>
      <c r="CB19" s="96"/>
      <c r="CC19" s="100"/>
      <c r="CD19" s="107" t="s">
        <v>134</v>
      </c>
      <c r="CE19" s="108"/>
      <c r="CF19" s="108"/>
      <c r="CG19" s="108"/>
      <c r="CH19" s="108"/>
      <c r="CI19" s="109"/>
      <c r="CJ19" s="101">
        <f>'(附表１－３)年間実施計画'!R45</f>
        <v>0</v>
      </c>
      <c r="CK19" s="101"/>
      <c r="CL19" s="101"/>
      <c r="CM19" s="101"/>
      <c r="CN19" s="101"/>
      <c r="CO19" s="101"/>
      <c r="CP19" s="101"/>
      <c r="CQ19" s="101">
        <f>'(附表１－３)年間実施計画'!S45</f>
        <v>0</v>
      </c>
      <c r="CR19" s="101"/>
      <c r="CS19" s="101"/>
      <c r="CT19" s="101"/>
      <c r="CU19" s="101"/>
      <c r="CV19" s="101"/>
      <c r="CW19" s="101"/>
    </row>
    <row r="20" spans="2:101" ht="20.05" customHeight="1" thickTop="1" x14ac:dyDescent="0.5">
      <c r="B20" s="91" t="s">
        <v>135</v>
      </c>
      <c r="C20" s="91"/>
      <c r="D20" s="91"/>
      <c r="E20" s="91"/>
      <c r="F20" s="91"/>
      <c r="G20" s="91"/>
      <c r="H20" s="96">
        <f>'(附表１－３)年間実施計画'!R6</f>
        <v>0</v>
      </c>
      <c r="I20" s="96"/>
      <c r="J20" s="96"/>
      <c r="K20" s="96"/>
      <c r="L20" s="96"/>
      <c r="M20" s="96"/>
      <c r="N20" s="96"/>
      <c r="O20" s="96">
        <f>'(附表１－３)年間実施計画'!S6</f>
        <v>0</v>
      </c>
      <c r="P20" s="96"/>
      <c r="Q20" s="96"/>
      <c r="R20" s="96"/>
      <c r="S20" s="96"/>
      <c r="T20" s="96"/>
      <c r="U20" s="100"/>
      <c r="V20" s="118" t="s">
        <v>136</v>
      </c>
      <c r="W20" s="119"/>
      <c r="X20" s="119"/>
      <c r="Y20" s="119"/>
      <c r="Z20" s="119"/>
      <c r="AA20" s="120"/>
      <c r="AB20" s="100">
        <f>'(附表１－３)年間実施計画'!R16</f>
        <v>0</v>
      </c>
      <c r="AC20" s="116"/>
      <c r="AD20" s="116"/>
      <c r="AE20" s="116"/>
      <c r="AF20" s="116"/>
      <c r="AG20" s="116"/>
      <c r="AH20" s="117"/>
      <c r="AI20" s="100">
        <f>'(附表１－３)年間実施計画'!S16</f>
        <v>0</v>
      </c>
      <c r="AJ20" s="116"/>
      <c r="AK20" s="116"/>
      <c r="AL20" s="116"/>
      <c r="AM20" s="116"/>
      <c r="AN20" s="116"/>
      <c r="AO20" s="116"/>
      <c r="AP20" s="97" t="s">
        <v>137</v>
      </c>
      <c r="AQ20" s="98"/>
      <c r="AR20" s="98"/>
      <c r="AS20" s="98"/>
      <c r="AT20" s="98"/>
      <c r="AU20" s="99"/>
      <c r="AV20" s="96">
        <f>'(附表１－３)年間実施計画'!R26</f>
        <v>0</v>
      </c>
      <c r="AW20" s="96"/>
      <c r="AX20" s="96"/>
      <c r="AY20" s="96"/>
      <c r="AZ20" s="96"/>
      <c r="BA20" s="96"/>
      <c r="BB20" s="96"/>
      <c r="BC20" s="96">
        <f>'(附表１－３)年間実施計画'!S26</f>
        <v>0</v>
      </c>
      <c r="BD20" s="96"/>
      <c r="BE20" s="96"/>
      <c r="BF20" s="96"/>
      <c r="BG20" s="96"/>
      <c r="BH20" s="96"/>
      <c r="BI20" s="100"/>
      <c r="BJ20" s="97" t="s">
        <v>138</v>
      </c>
      <c r="BK20" s="98"/>
      <c r="BL20" s="98"/>
      <c r="BM20" s="98"/>
      <c r="BN20" s="98"/>
      <c r="BO20" s="99"/>
      <c r="BP20" s="96">
        <f>'(附表１－３)年間実施計画'!R36</f>
        <v>0</v>
      </c>
      <c r="BQ20" s="96"/>
      <c r="BR20" s="96"/>
      <c r="BS20" s="96"/>
      <c r="BT20" s="96"/>
      <c r="BU20" s="96"/>
      <c r="BV20" s="96"/>
      <c r="BW20" s="96">
        <f>'(附表１－３)年間実施計画'!S36</f>
        <v>0</v>
      </c>
      <c r="BX20" s="96"/>
      <c r="BY20" s="96"/>
      <c r="BZ20" s="96"/>
      <c r="CA20" s="96"/>
      <c r="CB20" s="96"/>
      <c r="CC20" s="100"/>
      <c r="CD20" s="105" t="s">
        <v>31</v>
      </c>
      <c r="CE20" s="106"/>
      <c r="CF20" s="106"/>
      <c r="CG20" s="106"/>
      <c r="CH20" s="106"/>
      <c r="CI20" s="106"/>
      <c r="CJ20" s="102">
        <f>SUM(H17:N26,AB17:AH26,AV17:BB26,BP17:BV26,CJ17:CP19)</f>
        <v>0</v>
      </c>
      <c r="CK20" s="103"/>
      <c r="CL20" s="103"/>
      <c r="CM20" s="103"/>
      <c r="CN20" s="103"/>
      <c r="CO20" s="103"/>
      <c r="CP20" s="103"/>
      <c r="CQ20" s="102">
        <f>SUM(O17:U26,AI17:AO26,BC17:BI26,BW17:CC26,CQ17:CW19)</f>
        <v>0</v>
      </c>
      <c r="CR20" s="103"/>
      <c r="CS20" s="103"/>
      <c r="CT20" s="103"/>
      <c r="CU20" s="103"/>
      <c r="CV20" s="103"/>
      <c r="CW20" s="104"/>
    </row>
    <row r="21" spans="2:101" ht="20.05" customHeight="1" x14ac:dyDescent="0.5">
      <c r="B21" s="91" t="s">
        <v>139</v>
      </c>
      <c r="C21" s="91"/>
      <c r="D21" s="91"/>
      <c r="E21" s="91"/>
      <c r="F21" s="91"/>
      <c r="G21" s="91"/>
      <c r="H21" s="96">
        <f>'(附表１－３)年間実施計画'!R7</f>
        <v>0</v>
      </c>
      <c r="I21" s="96"/>
      <c r="J21" s="96"/>
      <c r="K21" s="96"/>
      <c r="L21" s="96"/>
      <c r="M21" s="96"/>
      <c r="N21" s="96"/>
      <c r="O21" s="96">
        <f>'(附表１－３)年間実施計画'!S7</f>
        <v>0</v>
      </c>
      <c r="P21" s="96"/>
      <c r="Q21" s="96"/>
      <c r="R21" s="96"/>
      <c r="S21" s="96"/>
      <c r="T21" s="96"/>
      <c r="U21" s="100"/>
      <c r="V21" s="118" t="s">
        <v>140</v>
      </c>
      <c r="W21" s="119"/>
      <c r="X21" s="119"/>
      <c r="Y21" s="119"/>
      <c r="Z21" s="119"/>
      <c r="AA21" s="120"/>
      <c r="AB21" s="100">
        <f>'(附表１－３)年間実施計画'!R17</f>
        <v>0</v>
      </c>
      <c r="AC21" s="116"/>
      <c r="AD21" s="116"/>
      <c r="AE21" s="116"/>
      <c r="AF21" s="116"/>
      <c r="AG21" s="116"/>
      <c r="AH21" s="117"/>
      <c r="AI21" s="100">
        <f>'(附表１－３)年間実施計画'!S17</f>
        <v>0</v>
      </c>
      <c r="AJ21" s="116"/>
      <c r="AK21" s="116"/>
      <c r="AL21" s="116"/>
      <c r="AM21" s="116"/>
      <c r="AN21" s="116"/>
      <c r="AO21" s="116"/>
      <c r="AP21" s="97" t="s">
        <v>141</v>
      </c>
      <c r="AQ21" s="98"/>
      <c r="AR21" s="98"/>
      <c r="AS21" s="98"/>
      <c r="AT21" s="98"/>
      <c r="AU21" s="99"/>
      <c r="AV21" s="96">
        <f>'(附表１－３)年間実施計画'!R27</f>
        <v>0</v>
      </c>
      <c r="AW21" s="96"/>
      <c r="AX21" s="96"/>
      <c r="AY21" s="96"/>
      <c r="AZ21" s="96"/>
      <c r="BA21" s="96"/>
      <c r="BB21" s="96"/>
      <c r="BC21" s="96">
        <f>'(附表１－３)年間実施計画'!S27</f>
        <v>0</v>
      </c>
      <c r="BD21" s="96"/>
      <c r="BE21" s="96"/>
      <c r="BF21" s="96"/>
      <c r="BG21" s="96"/>
      <c r="BH21" s="96"/>
      <c r="BI21" s="100"/>
      <c r="BJ21" s="97" t="s">
        <v>142</v>
      </c>
      <c r="BK21" s="98"/>
      <c r="BL21" s="98"/>
      <c r="BM21" s="98"/>
      <c r="BN21" s="98"/>
      <c r="BO21" s="99"/>
      <c r="BP21" s="96">
        <f>'(附表１－３)年間実施計画'!R37</f>
        <v>0</v>
      </c>
      <c r="BQ21" s="96"/>
      <c r="BR21" s="96"/>
      <c r="BS21" s="96"/>
      <c r="BT21" s="96"/>
      <c r="BU21" s="96"/>
      <c r="BV21" s="96"/>
      <c r="BW21" s="96">
        <f>'(附表１－３)年間実施計画'!S37</f>
        <v>0</v>
      </c>
      <c r="BX21" s="96"/>
      <c r="BY21" s="96"/>
      <c r="BZ21" s="96"/>
      <c r="CA21" s="96"/>
      <c r="CB21" s="96"/>
      <c r="CC21" s="96"/>
      <c r="CD21" s="38"/>
      <c r="CE21" s="38"/>
      <c r="CF21" s="38"/>
      <c r="CG21" s="38"/>
      <c r="CH21" s="38"/>
      <c r="CI21" s="38"/>
      <c r="CJ21" s="38"/>
      <c r="CK21" s="38"/>
      <c r="CL21" s="38"/>
      <c r="CM21" s="38"/>
      <c r="CN21" s="38"/>
      <c r="CO21" s="38"/>
      <c r="CP21" s="38"/>
      <c r="CQ21" s="38"/>
      <c r="CR21" s="38"/>
      <c r="CS21" s="38"/>
      <c r="CT21" s="38"/>
      <c r="CU21" s="38"/>
      <c r="CV21" s="38"/>
      <c r="CW21" s="38"/>
    </row>
    <row r="22" spans="2:101" ht="20.05" customHeight="1" x14ac:dyDescent="0.5">
      <c r="B22" s="91" t="s">
        <v>143</v>
      </c>
      <c r="C22" s="91"/>
      <c r="D22" s="91"/>
      <c r="E22" s="91"/>
      <c r="F22" s="91"/>
      <c r="G22" s="91"/>
      <c r="H22" s="96">
        <f>'(附表１－３)年間実施計画'!R8</f>
        <v>0</v>
      </c>
      <c r="I22" s="96"/>
      <c r="J22" s="96"/>
      <c r="K22" s="96"/>
      <c r="L22" s="96"/>
      <c r="M22" s="96"/>
      <c r="N22" s="96"/>
      <c r="O22" s="96">
        <f>'(附表１－３)年間実施計画'!S8</f>
        <v>0</v>
      </c>
      <c r="P22" s="96"/>
      <c r="Q22" s="96"/>
      <c r="R22" s="96"/>
      <c r="S22" s="96"/>
      <c r="T22" s="96"/>
      <c r="U22" s="100"/>
      <c r="V22" s="97" t="s">
        <v>144</v>
      </c>
      <c r="W22" s="98"/>
      <c r="X22" s="98"/>
      <c r="Y22" s="98"/>
      <c r="Z22" s="98"/>
      <c r="AA22" s="99"/>
      <c r="AB22" s="100">
        <f>'(附表１－３)年間実施計画'!R18</f>
        <v>0</v>
      </c>
      <c r="AC22" s="116"/>
      <c r="AD22" s="116"/>
      <c r="AE22" s="116"/>
      <c r="AF22" s="116"/>
      <c r="AG22" s="116"/>
      <c r="AH22" s="117"/>
      <c r="AI22" s="100">
        <f>'(附表１－３)年間実施計画'!S18</f>
        <v>0</v>
      </c>
      <c r="AJ22" s="116"/>
      <c r="AK22" s="116"/>
      <c r="AL22" s="116"/>
      <c r="AM22" s="116"/>
      <c r="AN22" s="116"/>
      <c r="AO22" s="116"/>
      <c r="AP22" s="97" t="s">
        <v>145</v>
      </c>
      <c r="AQ22" s="98"/>
      <c r="AR22" s="98"/>
      <c r="AS22" s="98"/>
      <c r="AT22" s="98"/>
      <c r="AU22" s="99"/>
      <c r="AV22" s="96">
        <f>'(附表１－３)年間実施計画'!R28</f>
        <v>0</v>
      </c>
      <c r="AW22" s="96"/>
      <c r="AX22" s="96"/>
      <c r="AY22" s="96"/>
      <c r="AZ22" s="96"/>
      <c r="BA22" s="96"/>
      <c r="BB22" s="96"/>
      <c r="BC22" s="96">
        <f>'(附表１－３)年間実施計画'!S28</f>
        <v>0</v>
      </c>
      <c r="BD22" s="96"/>
      <c r="BE22" s="96"/>
      <c r="BF22" s="96"/>
      <c r="BG22" s="96"/>
      <c r="BH22" s="96"/>
      <c r="BI22" s="100"/>
      <c r="BJ22" s="97" t="s">
        <v>146</v>
      </c>
      <c r="BK22" s="98"/>
      <c r="BL22" s="98"/>
      <c r="BM22" s="98"/>
      <c r="BN22" s="98"/>
      <c r="BO22" s="99"/>
      <c r="BP22" s="96">
        <f>'(附表１－３)年間実施計画'!R38</f>
        <v>0</v>
      </c>
      <c r="BQ22" s="96"/>
      <c r="BR22" s="96"/>
      <c r="BS22" s="96"/>
      <c r="BT22" s="96"/>
      <c r="BU22" s="96"/>
      <c r="BV22" s="96"/>
      <c r="BW22" s="96">
        <f>'(附表１－３)年間実施計画'!S38</f>
        <v>0</v>
      </c>
      <c r="BX22" s="96"/>
      <c r="BY22" s="96"/>
      <c r="BZ22" s="96"/>
      <c r="CA22" s="96"/>
      <c r="CB22" s="96"/>
      <c r="CC22" s="96"/>
      <c r="CD22" s="38"/>
      <c r="CE22" s="38"/>
      <c r="CF22" s="38"/>
      <c r="CG22" s="38"/>
      <c r="CH22" s="38"/>
      <c r="CI22" s="38"/>
      <c r="CJ22" s="38"/>
      <c r="CK22" s="38"/>
      <c r="CL22" s="38"/>
      <c r="CM22" s="38"/>
      <c r="CN22" s="38"/>
      <c r="CO22" s="38"/>
      <c r="CP22" s="38"/>
      <c r="CQ22" s="38"/>
      <c r="CR22" s="38"/>
      <c r="CS22" s="38"/>
      <c r="CT22" s="38"/>
      <c r="CU22" s="38"/>
      <c r="CV22" s="38"/>
      <c r="CW22" s="38"/>
    </row>
    <row r="23" spans="2:101" ht="20.05" customHeight="1" x14ac:dyDescent="0.5">
      <c r="B23" s="91" t="s">
        <v>147</v>
      </c>
      <c r="C23" s="91"/>
      <c r="D23" s="91"/>
      <c r="E23" s="91"/>
      <c r="F23" s="91"/>
      <c r="G23" s="91"/>
      <c r="H23" s="96">
        <f>'(附表１－３)年間実施計画'!R9</f>
        <v>0</v>
      </c>
      <c r="I23" s="96"/>
      <c r="J23" s="96"/>
      <c r="K23" s="96"/>
      <c r="L23" s="96"/>
      <c r="M23" s="96"/>
      <c r="N23" s="96"/>
      <c r="O23" s="96">
        <f>'(附表１－３)年間実施計画'!S9</f>
        <v>0</v>
      </c>
      <c r="P23" s="96"/>
      <c r="Q23" s="96"/>
      <c r="R23" s="96"/>
      <c r="S23" s="96"/>
      <c r="T23" s="96"/>
      <c r="U23" s="100"/>
      <c r="V23" s="97" t="s">
        <v>148</v>
      </c>
      <c r="W23" s="98"/>
      <c r="X23" s="98"/>
      <c r="Y23" s="98"/>
      <c r="Z23" s="98"/>
      <c r="AA23" s="99"/>
      <c r="AB23" s="100">
        <f>'(附表１－３)年間実施計画'!R19</f>
        <v>0</v>
      </c>
      <c r="AC23" s="116"/>
      <c r="AD23" s="116"/>
      <c r="AE23" s="116"/>
      <c r="AF23" s="116"/>
      <c r="AG23" s="116"/>
      <c r="AH23" s="117"/>
      <c r="AI23" s="100">
        <f>'(附表１－３)年間実施計画'!S19</f>
        <v>0</v>
      </c>
      <c r="AJ23" s="116"/>
      <c r="AK23" s="116"/>
      <c r="AL23" s="116"/>
      <c r="AM23" s="116"/>
      <c r="AN23" s="116"/>
      <c r="AO23" s="116"/>
      <c r="AP23" s="97" t="s">
        <v>149</v>
      </c>
      <c r="AQ23" s="98"/>
      <c r="AR23" s="98"/>
      <c r="AS23" s="98"/>
      <c r="AT23" s="98"/>
      <c r="AU23" s="99"/>
      <c r="AV23" s="96">
        <f>'(附表１－３)年間実施計画'!R29</f>
        <v>0</v>
      </c>
      <c r="AW23" s="96"/>
      <c r="AX23" s="96"/>
      <c r="AY23" s="96"/>
      <c r="AZ23" s="96"/>
      <c r="BA23" s="96"/>
      <c r="BB23" s="96"/>
      <c r="BC23" s="96">
        <f>'(附表１－３)年間実施計画'!S29</f>
        <v>0</v>
      </c>
      <c r="BD23" s="96"/>
      <c r="BE23" s="96"/>
      <c r="BF23" s="96"/>
      <c r="BG23" s="96"/>
      <c r="BH23" s="96"/>
      <c r="BI23" s="100"/>
      <c r="BJ23" s="97" t="s">
        <v>150</v>
      </c>
      <c r="BK23" s="98"/>
      <c r="BL23" s="98"/>
      <c r="BM23" s="98"/>
      <c r="BN23" s="98"/>
      <c r="BO23" s="99"/>
      <c r="BP23" s="96">
        <f>'(附表１－３)年間実施計画'!R39</f>
        <v>0</v>
      </c>
      <c r="BQ23" s="96"/>
      <c r="BR23" s="96"/>
      <c r="BS23" s="96"/>
      <c r="BT23" s="96"/>
      <c r="BU23" s="96"/>
      <c r="BV23" s="96"/>
      <c r="BW23" s="96">
        <f>'(附表１－３)年間実施計画'!S39</f>
        <v>0</v>
      </c>
      <c r="BX23" s="96"/>
      <c r="BY23" s="96"/>
      <c r="BZ23" s="96"/>
      <c r="CA23" s="96"/>
      <c r="CB23" s="96"/>
      <c r="CC23" s="96"/>
      <c r="CD23" s="38"/>
      <c r="CE23" s="38"/>
      <c r="CF23" s="38"/>
      <c r="CG23" s="38"/>
      <c r="CH23" s="38"/>
      <c r="CI23" s="38"/>
      <c r="CJ23" s="38"/>
      <c r="CK23" s="38"/>
      <c r="CL23" s="38"/>
      <c r="CM23" s="38"/>
      <c r="CN23" s="38"/>
      <c r="CO23" s="38"/>
      <c r="CP23" s="38"/>
      <c r="CQ23" s="38"/>
      <c r="CR23" s="38"/>
      <c r="CS23" s="38"/>
      <c r="CT23" s="38"/>
      <c r="CU23" s="38"/>
      <c r="CV23" s="38"/>
      <c r="CW23" s="38"/>
    </row>
    <row r="24" spans="2:101" ht="20.05" customHeight="1" x14ac:dyDescent="0.5">
      <c r="B24" s="91" t="s">
        <v>151</v>
      </c>
      <c r="C24" s="91"/>
      <c r="D24" s="91"/>
      <c r="E24" s="91"/>
      <c r="F24" s="91"/>
      <c r="G24" s="91"/>
      <c r="H24" s="96">
        <f>'(附表１－３)年間実施計画'!R10</f>
        <v>0</v>
      </c>
      <c r="I24" s="96"/>
      <c r="J24" s="96"/>
      <c r="K24" s="96"/>
      <c r="L24" s="96"/>
      <c r="M24" s="96"/>
      <c r="N24" s="96"/>
      <c r="O24" s="96">
        <f>'(附表１－３)年間実施計画'!S10</f>
        <v>0</v>
      </c>
      <c r="P24" s="96"/>
      <c r="Q24" s="96"/>
      <c r="R24" s="96"/>
      <c r="S24" s="96"/>
      <c r="T24" s="96"/>
      <c r="U24" s="100"/>
      <c r="V24" s="97" t="s">
        <v>152</v>
      </c>
      <c r="W24" s="98"/>
      <c r="X24" s="98"/>
      <c r="Y24" s="98"/>
      <c r="Z24" s="98"/>
      <c r="AA24" s="99"/>
      <c r="AB24" s="96">
        <f>'(附表１－３)年間実施計画'!R20</f>
        <v>0</v>
      </c>
      <c r="AC24" s="96"/>
      <c r="AD24" s="96"/>
      <c r="AE24" s="96"/>
      <c r="AF24" s="96"/>
      <c r="AG24" s="96"/>
      <c r="AH24" s="96"/>
      <c r="AI24" s="96">
        <f>'(附表１－３)年間実施計画'!S20</f>
        <v>0</v>
      </c>
      <c r="AJ24" s="96"/>
      <c r="AK24" s="96"/>
      <c r="AL24" s="96"/>
      <c r="AM24" s="96"/>
      <c r="AN24" s="96"/>
      <c r="AO24" s="100"/>
      <c r="AP24" s="97" t="s">
        <v>153</v>
      </c>
      <c r="AQ24" s="98"/>
      <c r="AR24" s="98"/>
      <c r="AS24" s="98"/>
      <c r="AT24" s="98"/>
      <c r="AU24" s="99"/>
      <c r="AV24" s="96">
        <f>'(附表１－３)年間実施計画'!R30</f>
        <v>0</v>
      </c>
      <c r="AW24" s="96"/>
      <c r="AX24" s="96"/>
      <c r="AY24" s="96"/>
      <c r="AZ24" s="96"/>
      <c r="BA24" s="96"/>
      <c r="BB24" s="96"/>
      <c r="BC24" s="96">
        <f>'(附表１－３)年間実施計画'!S30</f>
        <v>0</v>
      </c>
      <c r="BD24" s="96"/>
      <c r="BE24" s="96"/>
      <c r="BF24" s="96"/>
      <c r="BG24" s="96"/>
      <c r="BH24" s="96"/>
      <c r="BI24" s="100"/>
      <c r="BJ24" s="97" t="s">
        <v>154</v>
      </c>
      <c r="BK24" s="98"/>
      <c r="BL24" s="98"/>
      <c r="BM24" s="98"/>
      <c r="BN24" s="98"/>
      <c r="BO24" s="99"/>
      <c r="BP24" s="96">
        <f>'(附表１－３)年間実施計画'!R40</f>
        <v>0</v>
      </c>
      <c r="BQ24" s="96"/>
      <c r="BR24" s="96"/>
      <c r="BS24" s="96"/>
      <c r="BT24" s="96"/>
      <c r="BU24" s="96"/>
      <c r="BV24" s="96"/>
      <c r="BW24" s="96">
        <f>'(附表１－３)年間実施計画'!S40</f>
        <v>0</v>
      </c>
      <c r="BX24" s="96"/>
      <c r="BY24" s="96"/>
      <c r="BZ24" s="96"/>
      <c r="CA24" s="96"/>
      <c r="CB24" s="96"/>
      <c r="CC24" s="96"/>
      <c r="CD24" s="38"/>
      <c r="CE24" s="38"/>
      <c r="CF24" s="38"/>
      <c r="CG24" s="38"/>
      <c r="CH24" s="38"/>
      <c r="CI24" s="38"/>
      <c r="CJ24" s="38"/>
      <c r="CK24" s="38"/>
      <c r="CL24" s="38"/>
      <c r="CM24" s="38"/>
      <c r="CN24" s="38"/>
      <c r="CO24" s="38"/>
      <c r="CP24" s="38"/>
      <c r="CQ24" s="38"/>
      <c r="CR24" s="38"/>
      <c r="CS24" s="38"/>
      <c r="CT24" s="38"/>
      <c r="CU24" s="38"/>
      <c r="CV24" s="38"/>
      <c r="CW24" s="38"/>
    </row>
    <row r="25" spans="2:101" ht="20.05" customHeight="1" x14ac:dyDescent="0.5">
      <c r="B25" s="91" t="s">
        <v>155</v>
      </c>
      <c r="C25" s="91"/>
      <c r="D25" s="91"/>
      <c r="E25" s="91"/>
      <c r="F25" s="91"/>
      <c r="G25" s="91"/>
      <c r="H25" s="96">
        <f>'(附表１－３)年間実施計画'!R11</f>
        <v>0</v>
      </c>
      <c r="I25" s="96"/>
      <c r="J25" s="96"/>
      <c r="K25" s="96"/>
      <c r="L25" s="96"/>
      <c r="M25" s="96"/>
      <c r="N25" s="96"/>
      <c r="O25" s="96">
        <f>'(附表１－３)年間実施計画'!S11</f>
        <v>0</v>
      </c>
      <c r="P25" s="96"/>
      <c r="Q25" s="96"/>
      <c r="R25" s="96"/>
      <c r="S25" s="96"/>
      <c r="T25" s="96"/>
      <c r="U25" s="100"/>
      <c r="V25" s="97" t="s">
        <v>156</v>
      </c>
      <c r="W25" s="98"/>
      <c r="X25" s="98"/>
      <c r="Y25" s="98"/>
      <c r="Z25" s="98"/>
      <c r="AA25" s="99"/>
      <c r="AB25" s="96">
        <f>'(附表１－３)年間実施計画'!R21</f>
        <v>0</v>
      </c>
      <c r="AC25" s="96"/>
      <c r="AD25" s="96"/>
      <c r="AE25" s="96"/>
      <c r="AF25" s="96"/>
      <c r="AG25" s="96"/>
      <c r="AH25" s="96"/>
      <c r="AI25" s="96">
        <f>'(附表１－３)年間実施計画'!S21</f>
        <v>0</v>
      </c>
      <c r="AJ25" s="96"/>
      <c r="AK25" s="96"/>
      <c r="AL25" s="96"/>
      <c r="AM25" s="96"/>
      <c r="AN25" s="96"/>
      <c r="AO25" s="100"/>
      <c r="AP25" s="97" t="s">
        <v>157</v>
      </c>
      <c r="AQ25" s="98"/>
      <c r="AR25" s="98"/>
      <c r="AS25" s="98"/>
      <c r="AT25" s="98"/>
      <c r="AU25" s="99"/>
      <c r="AV25" s="96">
        <f>'(附表１－３)年間実施計画'!R31</f>
        <v>0</v>
      </c>
      <c r="AW25" s="96"/>
      <c r="AX25" s="96"/>
      <c r="AY25" s="96"/>
      <c r="AZ25" s="96"/>
      <c r="BA25" s="96"/>
      <c r="BB25" s="96"/>
      <c r="BC25" s="96">
        <f>'(附表１－３)年間実施計画'!S31</f>
        <v>0</v>
      </c>
      <c r="BD25" s="96"/>
      <c r="BE25" s="96"/>
      <c r="BF25" s="96"/>
      <c r="BG25" s="96"/>
      <c r="BH25" s="96"/>
      <c r="BI25" s="100"/>
      <c r="BJ25" s="97" t="s">
        <v>158</v>
      </c>
      <c r="BK25" s="98"/>
      <c r="BL25" s="98"/>
      <c r="BM25" s="98"/>
      <c r="BN25" s="98"/>
      <c r="BO25" s="99"/>
      <c r="BP25" s="96">
        <f>'(附表１－３)年間実施計画'!R41</f>
        <v>0</v>
      </c>
      <c r="BQ25" s="96"/>
      <c r="BR25" s="96"/>
      <c r="BS25" s="96"/>
      <c r="BT25" s="96"/>
      <c r="BU25" s="96"/>
      <c r="BV25" s="96"/>
      <c r="BW25" s="96">
        <f>'(附表１－３)年間実施計画'!S41</f>
        <v>0</v>
      </c>
      <c r="BX25" s="96"/>
      <c r="BY25" s="96"/>
      <c r="BZ25" s="96"/>
      <c r="CA25" s="96"/>
      <c r="CB25" s="96"/>
      <c r="CC25" s="96"/>
      <c r="CD25" s="38"/>
      <c r="CE25" s="38"/>
      <c r="CF25" s="38"/>
      <c r="CG25" s="38"/>
      <c r="CH25" s="38"/>
      <c r="CI25" s="38"/>
      <c r="CJ25" s="38"/>
      <c r="CK25" s="38"/>
      <c r="CL25" s="38"/>
      <c r="CM25" s="38"/>
      <c r="CN25" s="38"/>
      <c r="CO25" s="38"/>
      <c r="CP25" s="38"/>
      <c r="CQ25" s="38"/>
      <c r="CR25" s="38"/>
      <c r="CS25" s="38"/>
      <c r="CT25" s="38"/>
      <c r="CU25" s="38"/>
      <c r="CV25" s="38"/>
      <c r="CW25" s="38"/>
    </row>
    <row r="26" spans="2:101" ht="20.05" customHeight="1" x14ac:dyDescent="0.5">
      <c r="B26" s="91" t="s">
        <v>159</v>
      </c>
      <c r="C26" s="91"/>
      <c r="D26" s="91"/>
      <c r="E26" s="91"/>
      <c r="F26" s="91"/>
      <c r="G26" s="91"/>
      <c r="H26" s="96">
        <f>'(附表１－３)年間実施計画'!R12</f>
        <v>0</v>
      </c>
      <c r="I26" s="96"/>
      <c r="J26" s="96"/>
      <c r="K26" s="96"/>
      <c r="L26" s="96"/>
      <c r="M26" s="96"/>
      <c r="N26" s="96"/>
      <c r="O26" s="96">
        <f>'(附表１－３)年間実施計画'!S12</f>
        <v>0</v>
      </c>
      <c r="P26" s="96"/>
      <c r="Q26" s="96"/>
      <c r="R26" s="96"/>
      <c r="S26" s="96"/>
      <c r="T26" s="96"/>
      <c r="U26" s="100"/>
      <c r="V26" s="97" t="s">
        <v>160</v>
      </c>
      <c r="W26" s="98"/>
      <c r="X26" s="98"/>
      <c r="Y26" s="98"/>
      <c r="Z26" s="98"/>
      <c r="AA26" s="99"/>
      <c r="AB26" s="96">
        <f>'(附表１－３)年間実施計画'!R22</f>
        <v>0</v>
      </c>
      <c r="AC26" s="96"/>
      <c r="AD26" s="96"/>
      <c r="AE26" s="96"/>
      <c r="AF26" s="96"/>
      <c r="AG26" s="96"/>
      <c r="AH26" s="96"/>
      <c r="AI26" s="96">
        <f>'(附表１－３)年間実施計画'!S22</f>
        <v>0</v>
      </c>
      <c r="AJ26" s="96"/>
      <c r="AK26" s="96"/>
      <c r="AL26" s="96"/>
      <c r="AM26" s="96"/>
      <c r="AN26" s="96"/>
      <c r="AO26" s="100"/>
      <c r="AP26" s="97" t="s">
        <v>161</v>
      </c>
      <c r="AQ26" s="98"/>
      <c r="AR26" s="98"/>
      <c r="AS26" s="98"/>
      <c r="AT26" s="98"/>
      <c r="AU26" s="99"/>
      <c r="AV26" s="96">
        <f>'(附表１－３)年間実施計画'!R32</f>
        <v>0</v>
      </c>
      <c r="AW26" s="96"/>
      <c r="AX26" s="96"/>
      <c r="AY26" s="96"/>
      <c r="AZ26" s="96"/>
      <c r="BA26" s="96"/>
      <c r="BB26" s="96"/>
      <c r="BC26" s="96">
        <f>'(附表１－３)年間実施計画'!S32</f>
        <v>0</v>
      </c>
      <c r="BD26" s="96"/>
      <c r="BE26" s="96"/>
      <c r="BF26" s="96"/>
      <c r="BG26" s="96"/>
      <c r="BH26" s="96"/>
      <c r="BI26" s="100"/>
      <c r="BJ26" s="97" t="s">
        <v>162</v>
      </c>
      <c r="BK26" s="98"/>
      <c r="BL26" s="98"/>
      <c r="BM26" s="98"/>
      <c r="BN26" s="98"/>
      <c r="BO26" s="99"/>
      <c r="BP26" s="96">
        <f>'(附表１－３)年間実施計画'!R42</f>
        <v>0</v>
      </c>
      <c r="BQ26" s="96"/>
      <c r="BR26" s="96"/>
      <c r="BS26" s="96"/>
      <c r="BT26" s="96"/>
      <c r="BU26" s="96"/>
      <c r="BV26" s="96"/>
      <c r="BW26" s="96">
        <f>'(附表１－３)年間実施計画'!S42</f>
        <v>0</v>
      </c>
      <c r="BX26" s="96"/>
      <c r="BY26" s="96"/>
      <c r="BZ26" s="96"/>
      <c r="CA26" s="96"/>
      <c r="CB26" s="96"/>
      <c r="CC26" s="96"/>
      <c r="CD26" s="38"/>
      <c r="CE26" s="38"/>
      <c r="CF26" s="38"/>
      <c r="CG26" s="38"/>
      <c r="CH26" s="38"/>
      <c r="CI26" s="38"/>
      <c r="CJ26" s="38"/>
      <c r="CK26" s="38"/>
      <c r="CL26" s="38"/>
      <c r="CM26" s="38"/>
      <c r="CN26" s="38"/>
      <c r="CO26" s="38"/>
      <c r="CP26" s="38"/>
      <c r="CQ26" s="38"/>
      <c r="CR26" s="38"/>
      <c r="CS26" s="38"/>
      <c r="CT26" s="38"/>
      <c r="CU26" s="38"/>
      <c r="CV26" s="38"/>
      <c r="CW26" s="38"/>
    </row>
  </sheetData>
  <sheetProtection algorithmName="SHA-512" hashValue="joFJ4lFYvlBf1R95RAvjMVpOMd5IfuaNBvJcd8nxmXqpIphe+b6AioiWBy0u+evEpTG6/TjFqFPdp3/pKCtZ2g==" saltValue="3fXytCndFGHZtB8+/qUfVQ==" spinCount="100000" sheet="1" objects="1" scenarios="1"/>
  <mergeCells count="170">
    <mergeCell ref="B3:DQ3"/>
    <mergeCell ref="CC5:CI5"/>
    <mergeCell ref="CJ5:DF5"/>
    <mergeCell ref="B17:G17"/>
    <mergeCell ref="H17:N17"/>
    <mergeCell ref="O17:U17"/>
    <mergeCell ref="B7:M7"/>
    <mergeCell ref="N7:Y7"/>
    <mergeCell ref="Z7:BH7"/>
    <mergeCell ref="BI7:BR7"/>
    <mergeCell ref="BS7:CB7"/>
    <mergeCell ref="CC7:CL7"/>
    <mergeCell ref="CM7:CV7"/>
    <mergeCell ref="CW7:DF7"/>
    <mergeCell ref="B8:M8"/>
    <mergeCell ref="N8:Y8"/>
    <mergeCell ref="Z8:BH8"/>
    <mergeCell ref="BI8:BR8"/>
    <mergeCell ref="BS8:CB8"/>
    <mergeCell ref="CC8:CL8"/>
    <mergeCell ref="CM8:CV8"/>
    <mergeCell ref="CW8:DF8"/>
    <mergeCell ref="V17:AA17"/>
    <mergeCell ref="AB17:AH17"/>
    <mergeCell ref="B19:G19"/>
    <mergeCell ref="H19:N19"/>
    <mergeCell ref="O19:U19"/>
    <mergeCell ref="V18:AA18"/>
    <mergeCell ref="AB18:AH18"/>
    <mergeCell ref="AI18:AO18"/>
    <mergeCell ref="AP18:AU18"/>
    <mergeCell ref="AV18:BB18"/>
    <mergeCell ref="B18:G18"/>
    <mergeCell ref="H18:N18"/>
    <mergeCell ref="O18:U18"/>
    <mergeCell ref="V19:AA19"/>
    <mergeCell ref="AB19:AH19"/>
    <mergeCell ref="AI19:AO19"/>
    <mergeCell ref="AP19:AU19"/>
    <mergeCell ref="AV19:BB19"/>
    <mergeCell ref="B20:G20"/>
    <mergeCell ref="H20:N20"/>
    <mergeCell ref="O20:U20"/>
    <mergeCell ref="V20:AA20"/>
    <mergeCell ref="AB20:AH20"/>
    <mergeCell ref="AI20:AO20"/>
    <mergeCell ref="V21:AA21"/>
    <mergeCell ref="AB21:AH21"/>
    <mergeCell ref="AI21:AO21"/>
    <mergeCell ref="AV24:BB24"/>
    <mergeCell ref="BC24:BI24"/>
    <mergeCell ref="V23:AA23"/>
    <mergeCell ref="AB23:AH23"/>
    <mergeCell ref="AI23:AO23"/>
    <mergeCell ref="AP23:AU23"/>
    <mergeCell ref="AV23:BB23"/>
    <mergeCell ref="V24:AA24"/>
    <mergeCell ref="B21:G21"/>
    <mergeCell ref="H21:N21"/>
    <mergeCell ref="O21:U21"/>
    <mergeCell ref="B23:G23"/>
    <mergeCell ref="H23:N23"/>
    <mergeCell ref="O23:U23"/>
    <mergeCell ref="V22:AA22"/>
    <mergeCell ref="AB22:AH22"/>
    <mergeCell ref="AI22:AO22"/>
    <mergeCell ref="AP22:AU22"/>
    <mergeCell ref="AV22:BB22"/>
    <mergeCell ref="B22:G22"/>
    <mergeCell ref="H22:N22"/>
    <mergeCell ref="O22:U22"/>
    <mergeCell ref="AP21:AU21"/>
    <mergeCell ref="AV21:BB21"/>
    <mergeCell ref="B26:G26"/>
    <mergeCell ref="H26:N26"/>
    <mergeCell ref="O26:U26"/>
    <mergeCell ref="B25:G25"/>
    <mergeCell ref="H25:N25"/>
    <mergeCell ref="O25:U25"/>
    <mergeCell ref="B24:G24"/>
    <mergeCell ref="H24:N24"/>
    <mergeCell ref="O24:U24"/>
    <mergeCell ref="AI17:AO17"/>
    <mergeCell ref="AP17:AU17"/>
    <mergeCell ref="AV17:BB17"/>
    <mergeCell ref="BC17:BI17"/>
    <mergeCell ref="BJ17:BO17"/>
    <mergeCell ref="BP17:BV17"/>
    <mergeCell ref="BW17:CC17"/>
    <mergeCell ref="CD17:CI17"/>
    <mergeCell ref="CJ17:CP17"/>
    <mergeCell ref="CQ17:CW17"/>
    <mergeCell ref="BJ13:BP13"/>
    <mergeCell ref="BQ13:CW13"/>
    <mergeCell ref="BJ14:BP14"/>
    <mergeCell ref="BQ14:CW14"/>
    <mergeCell ref="BJ16:BO16"/>
    <mergeCell ref="BP16:BV16"/>
    <mergeCell ref="BW16:CC16"/>
    <mergeCell ref="CQ18:CW18"/>
    <mergeCell ref="CD16:CI16"/>
    <mergeCell ref="CJ16:CP16"/>
    <mergeCell ref="CQ16:CW16"/>
    <mergeCell ref="CQ19:CW19"/>
    <mergeCell ref="BC18:BI18"/>
    <mergeCell ref="BJ18:BO18"/>
    <mergeCell ref="BP18:BV18"/>
    <mergeCell ref="BW18:CC18"/>
    <mergeCell ref="CD18:CI18"/>
    <mergeCell ref="CJ18:CP18"/>
    <mergeCell ref="BJ23:BO23"/>
    <mergeCell ref="BP23:BV23"/>
    <mergeCell ref="BW23:CC23"/>
    <mergeCell ref="BC22:BI22"/>
    <mergeCell ref="BJ22:BO22"/>
    <mergeCell ref="BP22:BV22"/>
    <mergeCell ref="BW22:CC22"/>
    <mergeCell ref="CQ20:CW20"/>
    <mergeCell ref="CD20:CI20"/>
    <mergeCell ref="BC23:BI23"/>
    <mergeCell ref="CJ20:CP20"/>
    <mergeCell ref="BC19:BI19"/>
    <mergeCell ref="BJ19:BO19"/>
    <mergeCell ref="BP19:BV19"/>
    <mergeCell ref="BW19:CC19"/>
    <mergeCell ref="CD19:CI19"/>
    <mergeCell ref="CJ19:CP19"/>
    <mergeCell ref="BC21:BI21"/>
    <mergeCell ref="BJ21:BO21"/>
    <mergeCell ref="BP21:BV21"/>
    <mergeCell ref="BW21:CC21"/>
    <mergeCell ref="AP20:AU20"/>
    <mergeCell ref="AV20:BB20"/>
    <mergeCell ref="BC20:BI20"/>
    <mergeCell ref="BJ20:BO20"/>
    <mergeCell ref="BP20:BV20"/>
    <mergeCell ref="BW20:CC20"/>
    <mergeCell ref="AB24:AH24"/>
    <mergeCell ref="BJ26:BO26"/>
    <mergeCell ref="BP26:BV26"/>
    <mergeCell ref="BW26:CC26"/>
    <mergeCell ref="V25:AA25"/>
    <mergeCell ref="AB25:AH25"/>
    <mergeCell ref="AI25:AO25"/>
    <mergeCell ref="AP25:AU25"/>
    <mergeCell ref="AV25:BB25"/>
    <mergeCell ref="BC25:BI25"/>
    <mergeCell ref="BJ25:BO25"/>
    <mergeCell ref="BP25:BV25"/>
    <mergeCell ref="BW25:CC25"/>
    <mergeCell ref="AP26:AU26"/>
    <mergeCell ref="AV26:BB26"/>
    <mergeCell ref="BC26:BI26"/>
    <mergeCell ref="V26:AA26"/>
    <mergeCell ref="AB26:AH26"/>
    <mergeCell ref="AI26:AO26"/>
    <mergeCell ref="BJ24:BO24"/>
    <mergeCell ref="BP24:BV24"/>
    <mergeCell ref="BW24:CC24"/>
    <mergeCell ref="AI24:AO24"/>
    <mergeCell ref="AP24:AU24"/>
    <mergeCell ref="B16:G16"/>
    <mergeCell ref="H16:N16"/>
    <mergeCell ref="O16:U16"/>
    <mergeCell ref="V16:AA16"/>
    <mergeCell ref="AB16:AH16"/>
    <mergeCell ref="AI16:AO16"/>
    <mergeCell ref="AP16:AU16"/>
    <mergeCell ref="AV16:BB16"/>
    <mergeCell ref="BC16:BI16"/>
  </mergeCells>
  <phoneticPr fontId="3"/>
  <pageMargins left="0.7" right="0.7" top="0.75" bottom="0.75" header="0.3" footer="0.3"/>
  <pageSetup paperSize="9" orientation="landscape" horizontalDpi="0" verticalDpi="0" copies="5" r:id="rId1"/>
  <rowBreaks count="1" manualBreakCount="1">
    <brk id="11" max="109"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372C61-C029-4649-8659-549A85FD478C}">
  <sheetPr>
    <tabColor theme="7" tint="0.59999389629810485"/>
  </sheetPr>
  <dimension ref="A1:S50"/>
  <sheetViews>
    <sheetView view="pageBreakPreview" zoomScale="85" zoomScaleNormal="100" zoomScaleSheetLayoutView="85" workbookViewId="0">
      <selection activeCell="F1" sqref="F1:H1"/>
    </sheetView>
  </sheetViews>
  <sheetFormatPr defaultRowHeight="29.95" customHeight="1" x14ac:dyDescent="0.5"/>
  <cols>
    <col min="1" max="1" width="20.7265625" style="24" customWidth="1"/>
    <col min="2" max="2" width="15.1796875" style="24" customWidth="1"/>
    <col min="3" max="3" width="9.81640625" style="24" bestFit="1" customWidth="1"/>
    <col min="4" max="4" width="16.6328125" style="24" bestFit="1" customWidth="1"/>
    <col min="5" max="5" width="16.36328125" style="24" bestFit="1" customWidth="1"/>
    <col min="6" max="6" width="12.90625" style="24" customWidth="1"/>
    <col min="7" max="7" width="15.08984375" style="24" customWidth="1"/>
    <col min="8" max="8" width="12.90625" style="24" customWidth="1"/>
    <col min="9" max="9" width="14" style="24" customWidth="1"/>
    <col min="10" max="16" width="8.7265625" style="24"/>
    <col min="17" max="18" width="8.7265625" style="25"/>
    <col min="19" max="19" width="9" style="25" bestFit="1" customWidth="1"/>
    <col min="20" max="16384" width="8.7265625" style="24"/>
  </cols>
  <sheetData>
    <row r="1" spans="1:19" ht="25" customHeight="1" x14ac:dyDescent="0.5">
      <c r="A1" s="24" t="s">
        <v>164</v>
      </c>
      <c r="F1" s="85" t="s">
        <v>24</v>
      </c>
      <c r="G1" s="85"/>
      <c r="H1" s="85"/>
    </row>
    <row r="2" spans="1:19" ht="25" customHeight="1" x14ac:dyDescent="0.5">
      <c r="A2" s="24" t="s">
        <v>25</v>
      </c>
      <c r="Q2" s="26"/>
      <c r="R2" s="27" t="s">
        <v>49</v>
      </c>
      <c r="S2" s="27" t="s">
        <v>38</v>
      </c>
    </row>
    <row r="3" spans="1:19" ht="25" customHeight="1" x14ac:dyDescent="0.5">
      <c r="Q3" s="26" t="s">
        <v>120</v>
      </c>
      <c r="R3" s="26">
        <f>COUNTIF($C$15:$C$29,Q3)</f>
        <v>0</v>
      </c>
      <c r="S3" s="26">
        <f>SUMIF($C$15:$C$29,Q3,$F$15:$F$29)</f>
        <v>0</v>
      </c>
    </row>
    <row r="4" spans="1:19" ht="25" customHeight="1" x14ac:dyDescent="0.5">
      <c r="A4" s="89" t="s">
        <v>78</v>
      </c>
      <c r="B4" s="89"/>
      <c r="C4" s="89"/>
      <c r="D4" s="89"/>
      <c r="E4" s="89"/>
      <c r="F4" s="89"/>
      <c r="G4" s="89"/>
      <c r="H4" s="89"/>
      <c r="Q4" s="26" t="s">
        <v>125</v>
      </c>
      <c r="R4" s="26">
        <f t="shared" ref="R4:R45" si="0">COUNTIF($C$15:$C$29,Q4)</f>
        <v>0</v>
      </c>
      <c r="S4" s="26">
        <f t="shared" ref="S4:S45" si="1">SUMIF($C$15:$C$29,Q4,$F$15:$F$29)</f>
        <v>0</v>
      </c>
    </row>
    <row r="5" spans="1:19" ht="25" customHeight="1" x14ac:dyDescent="0.5">
      <c r="Q5" s="26" t="s">
        <v>130</v>
      </c>
      <c r="R5" s="26">
        <f t="shared" si="0"/>
        <v>0</v>
      </c>
      <c r="S5" s="26">
        <f t="shared" si="1"/>
        <v>0</v>
      </c>
    </row>
    <row r="6" spans="1:19" ht="25" customHeight="1" x14ac:dyDescent="0.5">
      <c r="A6" s="28" t="s">
        <v>26</v>
      </c>
      <c r="B6" s="22"/>
      <c r="Q6" s="26" t="s">
        <v>135</v>
      </c>
      <c r="R6" s="26">
        <f t="shared" si="0"/>
        <v>0</v>
      </c>
      <c r="S6" s="26">
        <f t="shared" si="1"/>
        <v>0</v>
      </c>
    </row>
    <row r="7" spans="1:19" ht="25" customHeight="1" x14ac:dyDescent="0.5">
      <c r="A7" s="29" t="s">
        <v>53</v>
      </c>
      <c r="B7" s="45" t="str">
        <f>IF(基本情報入力シート!V7="","",基本情報入力シート!V7)</f>
        <v/>
      </c>
      <c r="C7" s="45"/>
      <c r="D7" s="45"/>
      <c r="E7" s="45"/>
      <c r="F7" s="45"/>
      <c r="G7" s="45"/>
      <c r="H7" s="45"/>
      <c r="Q7" s="26" t="s">
        <v>139</v>
      </c>
      <c r="R7" s="26">
        <f t="shared" si="0"/>
        <v>0</v>
      </c>
      <c r="S7" s="26">
        <f t="shared" si="1"/>
        <v>0</v>
      </c>
    </row>
    <row r="8" spans="1:19" ht="25" customHeight="1" x14ac:dyDescent="0.5">
      <c r="A8" s="29" t="s">
        <v>18</v>
      </c>
      <c r="B8" s="45" t="str">
        <f>IF(基本情報入力シート!V18="","",基本情報入力シート!V18)</f>
        <v/>
      </c>
      <c r="C8" s="45"/>
      <c r="D8" s="45"/>
      <c r="E8" s="45"/>
      <c r="F8" s="45"/>
      <c r="G8" s="45"/>
      <c r="H8" s="45"/>
      <c r="Q8" s="26" t="s">
        <v>143</v>
      </c>
      <c r="R8" s="26">
        <f t="shared" si="0"/>
        <v>0</v>
      </c>
      <c r="S8" s="26">
        <f t="shared" si="1"/>
        <v>0</v>
      </c>
    </row>
    <row r="9" spans="1:19" ht="25" customHeight="1" x14ac:dyDescent="0.5">
      <c r="A9" s="29" t="s">
        <v>19</v>
      </c>
      <c r="B9" s="45" t="str">
        <f>IF(基本情報入力シート!V19="","",基本情報入力シート!V19)</f>
        <v/>
      </c>
      <c r="C9" s="45"/>
      <c r="D9" s="45"/>
      <c r="E9" s="45"/>
      <c r="F9" s="45"/>
      <c r="G9" s="45"/>
      <c r="H9" s="45"/>
      <c r="Q9" s="26" t="s">
        <v>147</v>
      </c>
      <c r="R9" s="26">
        <f t="shared" si="0"/>
        <v>0</v>
      </c>
      <c r="S9" s="26">
        <f t="shared" si="1"/>
        <v>0</v>
      </c>
    </row>
    <row r="10" spans="1:19" ht="25" customHeight="1" x14ac:dyDescent="0.5">
      <c r="A10" s="29" t="s">
        <v>20</v>
      </c>
      <c r="B10" s="45" t="str">
        <f>IF(基本情報入力シート!V20="","",基本情報入力シート!V20)</f>
        <v>訪問リハビリテーション</v>
      </c>
      <c r="C10" s="45"/>
      <c r="D10" s="45"/>
      <c r="E10" s="45"/>
      <c r="F10" s="45"/>
      <c r="G10" s="45"/>
      <c r="H10" s="45"/>
      <c r="Q10" s="26" t="s">
        <v>151</v>
      </c>
      <c r="R10" s="26">
        <f t="shared" si="0"/>
        <v>0</v>
      </c>
      <c r="S10" s="26">
        <f t="shared" si="1"/>
        <v>0</v>
      </c>
    </row>
    <row r="11" spans="1:19" ht="25" customHeight="1" x14ac:dyDescent="0.5">
      <c r="A11" s="29" t="s">
        <v>22</v>
      </c>
      <c r="B11" s="90" t="str">
        <f>IF(基本情報入力シート!V21="","",基本情報入力シート!V21)</f>
        <v>別表第1の1　区分1　移動に片道20分以上の時間を要するサービス（特別地域加算対象地域内に居住する利用者を対象に行う場合）</v>
      </c>
      <c r="C11" s="90"/>
      <c r="D11" s="90"/>
      <c r="E11" s="90"/>
      <c r="F11" s="90"/>
      <c r="G11" s="90"/>
      <c r="H11" s="90"/>
      <c r="Q11" s="26" t="s">
        <v>155</v>
      </c>
      <c r="R11" s="26">
        <f t="shared" si="0"/>
        <v>0</v>
      </c>
      <c r="S11" s="26">
        <f t="shared" si="1"/>
        <v>0</v>
      </c>
    </row>
    <row r="12" spans="1:19" ht="25" customHeight="1" x14ac:dyDescent="0.5">
      <c r="Q12" s="26" t="s">
        <v>159</v>
      </c>
      <c r="R12" s="26">
        <f t="shared" si="0"/>
        <v>0</v>
      </c>
      <c r="S12" s="26">
        <f t="shared" si="1"/>
        <v>0</v>
      </c>
    </row>
    <row r="13" spans="1:19" ht="25" customHeight="1" x14ac:dyDescent="0.5">
      <c r="A13" s="30" t="s">
        <v>61</v>
      </c>
      <c r="Q13" s="26" t="s">
        <v>121</v>
      </c>
      <c r="R13" s="26">
        <f t="shared" si="0"/>
        <v>0</v>
      </c>
      <c r="S13" s="26">
        <f t="shared" si="1"/>
        <v>0</v>
      </c>
    </row>
    <row r="14" spans="1:19" ht="43" customHeight="1" x14ac:dyDescent="0.5">
      <c r="A14" s="20" t="s">
        <v>35</v>
      </c>
      <c r="B14" s="20" t="s">
        <v>80</v>
      </c>
      <c r="C14" s="20" t="s">
        <v>28</v>
      </c>
      <c r="D14" s="31" t="s">
        <v>165</v>
      </c>
      <c r="E14" s="31" t="s">
        <v>166</v>
      </c>
      <c r="F14" s="31" t="s">
        <v>36</v>
      </c>
      <c r="G14" s="31" t="s">
        <v>30</v>
      </c>
      <c r="H14" s="31" t="s">
        <v>90</v>
      </c>
      <c r="Q14" s="26" t="s">
        <v>126</v>
      </c>
      <c r="R14" s="26">
        <f t="shared" si="0"/>
        <v>0</v>
      </c>
      <c r="S14" s="26">
        <f t="shared" si="1"/>
        <v>0</v>
      </c>
    </row>
    <row r="15" spans="1:19" ht="25" customHeight="1" x14ac:dyDescent="0.5">
      <c r="A15" s="39"/>
      <c r="B15" s="39"/>
      <c r="C15" s="40"/>
      <c r="D15" s="39"/>
      <c r="E15" s="39"/>
      <c r="F15" s="41"/>
      <c r="G15" s="32">
        <f>IF(AND(A15&lt;&gt;"",B15&lt;&gt;"",C15&lt;&gt;"",D15&lt;&gt;"",E15&lt;&gt;"",F15&lt;&gt;""),308,0)</f>
        <v>0</v>
      </c>
      <c r="H15" s="32">
        <f>(G15*F15)*0.1*10</f>
        <v>0</v>
      </c>
      <c r="Q15" s="26" t="s">
        <v>131</v>
      </c>
      <c r="R15" s="26">
        <f t="shared" si="0"/>
        <v>0</v>
      </c>
      <c r="S15" s="26">
        <f t="shared" si="1"/>
        <v>0</v>
      </c>
    </row>
    <row r="16" spans="1:19" ht="25" customHeight="1" x14ac:dyDescent="0.5">
      <c r="A16" s="39"/>
      <c r="B16" s="39"/>
      <c r="C16" s="40"/>
      <c r="D16" s="39"/>
      <c r="E16" s="39"/>
      <c r="F16" s="41"/>
      <c r="G16" s="32">
        <f t="shared" ref="G16:G29" si="2">IF(AND(A16&lt;&gt;"",B16&lt;&gt;"",C16&lt;&gt;"",D16&lt;&gt;"",E16&lt;&gt;"",F16&lt;&gt;""),308,0)</f>
        <v>0</v>
      </c>
      <c r="H16" s="32">
        <f t="shared" ref="H16:H29" si="3">(G16*F16)*0.1*10</f>
        <v>0</v>
      </c>
      <c r="Q16" s="26" t="s">
        <v>136</v>
      </c>
      <c r="R16" s="26">
        <f t="shared" si="0"/>
        <v>0</v>
      </c>
      <c r="S16" s="26">
        <f t="shared" si="1"/>
        <v>0</v>
      </c>
    </row>
    <row r="17" spans="1:19" ht="25" customHeight="1" x14ac:dyDescent="0.5">
      <c r="A17" s="39"/>
      <c r="B17" s="39"/>
      <c r="C17" s="40"/>
      <c r="D17" s="39"/>
      <c r="E17" s="39"/>
      <c r="F17" s="41"/>
      <c r="G17" s="32">
        <f t="shared" si="2"/>
        <v>0</v>
      </c>
      <c r="H17" s="32">
        <f t="shared" si="3"/>
        <v>0</v>
      </c>
      <c r="Q17" s="26" t="s">
        <v>140</v>
      </c>
      <c r="R17" s="26">
        <f t="shared" si="0"/>
        <v>0</v>
      </c>
      <c r="S17" s="26">
        <f t="shared" si="1"/>
        <v>0</v>
      </c>
    </row>
    <row r="18" spans="1:19" ht="25" customHeight="1" x14ac:dyDescent="0.5">
      <c r="A18" s="39"/>
      <c r="B18" s="39"/>
      <c r="C18" s="40"/>
      <c r="D18" s="39"/>
      <c r="E18" s="39"/>
      <c r="F18" s="41"/>
      <c r="G18" s="32">
        <f t="shared" si="2"/>
        <v>0</v>
      </c>
      <c r="H18" s="32">
        <f t="shared" si="3"/>
        <v>0</v>
      </c>
      <c r="Q18" s="26" t="s">
        <v>144</v>
      </c>
      <c r="R18" s="26">
        <f t="shared" si="0"/>
        <v>0</v>
      </c>
      <c r="S18" s="26">
        <f t="shared" si="1"/>
        <v>0</v>
      </c>
    </row>
    <row r="19" spans="1:19" ht="25" customHeight="1" x14ac:dyDescent="0.5">
      <c r="A19" s="39"/>
      <c r="B19" s="39"/>
      <c r="C19" s="40"/>
      <c r="D19" s="39"/>
      <c r="E19" s="39"/>
      <c r="F19" s="41"/>
      <c r="G19" s="32">
        <f t="shared" si="2"/>
        <v>0</v>
      </c>
      <c r="H19" s="32">
        <f t="shared" si="3"/>
        <v>0</v>
      </c>
      <c r="Q19" s="26" t="s">
        <v>148</v>
      </c>
      <c r="R19" s="26">
        <f t="shared" si="0"/>
        <v>0</v>
      </c>
      <c r="S19" s="26">
        <f t="shared" si="1"/>
        <v>0</v>
      </c>
    </row>
    <row r="20" spans="1:19" ht="25" customHeight="1" x14ac:dyDescent="0.5">
      <c r="A20" s="39"/>
      <c r="B20" s="39"/>
      <c r="C20" s="40"/>
      <c r="D20" s="39"/>
      <c r="E20" s="39"/>
      <c r="F20" s="41"/>
      <c r="G20" s="32">
        <f t="shared" si="2"/>
        <v>0</v>
      </c>
      <c r="H20" s="32">
        <f t="shared" si="3"/>
        <v>0</v>
      </c>
      <c r="Q20" s="26" t="s">
        <v>152</v>
      </c>
      <c r="R20" s="26">
        <f t="shared" si="0"/>
        <v>0</v>
      </c>
      <c r="S20" s="26">
        <f t="shared" si="1"/>
        <v>0</v>
      </c>
    </row>
    <row r="21" spans="1:19" ht="25" customHeight="1" x14ac:dyDescent="0.5">
      <c r="A21" s="39"/>
      <c r="B21" s="39"/>
      <c r="C21" s="40"/>
      <c r="D21" s="39"/>
      <c r="E21" s="39"/>
      <c r="F21" s="41"/>
      <c r="G21" s="32">
        <f t="shared" si="2"/>
        <v>0</v>
      </c>
      <c r="H21" s="32">
        <f t="shared" si="3"/>
        <v>0</v>
      </c>
      <c r="Q21" s="26" t="s">
        <v>156</v>
      </c>
      <c r="R21" s="26">
        <f t="shared" si="0"/>
        <v>0</v>
      </c>
      <c r="S21" s="26">
        <f t="shared" si="1"/>
        <v>0</v>
      </c>
    </row>
    <row r="22" spans="1:19" ht="25" customHeight="1" x14ac:dyDescent="0.5">
      <c r="A22" s="39"/>
      <c r="B22" s="39"/>
      <c r="C22" s="40"/>
      <c r="D22" s="39"/>
      <c r="E22" s="39"/>
      <c r="F22" s="41"/>
      <c r="G22" s="32">
        <f t="shared" si="2"/>
        <v>0</v>
      </c>
      <c r="H22" s="32">
        <f t="shared" si="3"/>
        <v>0</v>
      </c>
      <c r="Q22" s="26" t="s">
        <v>160</v>
      </c>
      <c r="R22" s="26">
        <f t="shared" si="0"/>
        <v>0</v>
      </c>
      <c r="S22" s="26">
        <f t="shared" si="1"/>
        <v>0</v>
      </c>
    </row>
    <row r="23" spans="1:19" ht="25" customHeight="1" x14ac:dyDescent="0.5">
      <c r="A23" s="39"/>
      <c r="B23" s="39"/>
      <c r="C23" s="40"/>
      <c r="D23" s="39"/>
      <c r="E23" s="39"/>
      <c r="F23" s="41"/>
      <c r="G23" s="32">
        <f t="shared" si="2"/>
        <v>0</v>
      </c>
      <c r="H23" s="32">
        <f t="shared" si="3"/>
        <v>0</v>
      </c>
      <c r="Q23" s="26" t="s">
        <v>122</v>
      </c>
      <c r="R23" s="26">
        <f t="shared" si="0"/>
        <v>0</v>
      </c>
      <c r="S23" s="26">
        <f t="shared" si="1"/>
        <v>0</v>
      </c>
    </row>
    <row r="24" spans="1:19" ht="25" customHeight="1" x14ac:dyDescent="0.5">
      <c r="A24" s="39"/>
      <c r="B24" s="39"/>
      <c r="C24" s="40"/>
      <c r="D24" s="39"/>
      <c r="E24" s="39"/>
      <c r="F24" s="41"/>
      <c r="G24" s="32">
        <f t="shared" si="2"/>
        <v>0</v>
      </c>
      <c r="H24" s="32">
        <f t="shared" si="3"/>
        <v>0</v>
      </c>
      <c r="Q24" s="26" t="s">
        <v>127</v>
      </c>
      <c r="R24" s="26">
        <f t="shared" si="0"/>
        <v>0</v>
      </c>
      <c r="S24" s="26">
        <f t="shared" si="1"/>
        <v>0</v>
      </c>
    </row>
    <row r="25" spans="1:19" ht="25" customHeight="1" x14ac:dyDescent="0.5">
      <c r="A25" s="39"/>
      <c r="B25" s="39"/>
      <c r="C25" s="40"/>
      <c r="D25" s="39"/>
      <c r="E25" s="39"/>
      <c r="F25" s="41"/>
      <c r="G25" s="32">
        <f t="shared" si="2"/>
        <v>0</v>
      </c>
      <c r="H25" s="32">
        <f t="shared" si="3"/>
        <v>0</v>
      </c>
      <c r="Q25" s="26" t="s">
        <v>132</v>
      </c>
      <c r="R25" s="26">
        <f t="shared" si="0"/>
        <v>0</v>
      </c>
      <c r="S25" s="26">
        <f t="shared" si="1"/>
        <v>0</v>
      </c>
    </row>
    <row r="26" spans="1:19" ht="25" customHeight="1" x14ac:dyDescent="0.5">
      <c r="A26" s="39"/>
      <c r="B26" s="39"/>
      <c r="C26" s="40"/>
      <c r="D26" s="39"/>
      <c r="E26" s="39"/>
      <c r="F26" s="41"/>
      <c r="G26" s="32">
        <f t="shared" si="2"/>
        <v>0</v>
      </c>
      <c r="H26" s="32">
        <f t="shared" si="3"/>
        <v>0</v>
      </c>
      <c r="Q26" s="26" t="s">
        <v>137</v>
      </c>
      <c r="R26" s="26">
        <f t="shared" si="0"/>
        <v>0</v>
      </c>
      <c r="S26" s="26">
        <f t="shared" si="1"/>
        <v>0</v>
      </c>
    </row>
    <row r="27" spans="1:19" ht="25" customHeight="1" x14ac:dyDescent="0.5">
      <c r="A27" s="39"/>
      <c r="B27" s="39"/>
      <c r="C27" s="40"/>
      <c r="D27" s="39"/>
      <c r="E27" s="39"/>
      <c r="F27" s="41"/>
      <c r="G27" s="32">
        <f t="shared" si="2"/>
        <v>0</v>
      </c>
      <c r="H27" s="32">
        <f t="shared" si="3"/>
        <v>0</v>
      </c>
      <c r="Q27" s="26" t="s">
        <v>141</v>
      </c>
      <c r="R27" s="26">
        <f t="shared" si="0"/>
        <v>0</v>
      </c>
      <c r="S27" s="26">
        <f t="shared" si="1"/>
        <v>0</v>
      </c>
    </row>
    <row r="28" spans="1:19" ht="25" customHeight="1" x14ac:dyDescent="0.5">
      <c r="A28" s="39"/>
      <c r="B28" s="39"/>
      <c r="C28" s="40"/>
      <c r="D28" s="39"/>
      <c r="E28" s="39"/>
      <c r="F28" s="41"/>
      <c r="G28" s="32">
        <f t="shared" si="2"/>
        <v>0</v>
      </c>
      <c r="H28" s="32">
        <f t="shared" si="3"/>
        <v>0</v>
      </c>
      <c r="Q28" s="26" t="s">
        <v>145</v>
      </c>
      <c r="R28" s="26">
        <f t="shared" si="0"/>
        <v>0</v>
      </c>
      <c r="S28" s="26">
        <f t="shared" si="1"/>
        <v>0</v>
      </c>
    </row>
    <row r="29" spans="1:19" ht="25" customHeight="1" x14ac:dyDescent="0.5">
      <c r="A29" s="39"/>
      <c r="B29" s="39"/>
      <c r="C29" s="40"/>
      <c r="D29" s="39"/>
      <c r="E29" s="39"/>
      <c r="F29" s="41"/>
      <c r="G29" s="32">
        <f t="shared" si="2"/>
        <v>0</v>
      </c>
      <c r="H29" s="32">
        <f t="shared" si="3"/>
        <v>0</v>
      </c>
      <c r="Q29" s="26" t="s">
        <v>149</v>
      </c>
      <c r="R29" s="26">
        <f t="shared" si="0"/>
        <v>0</v>
      </c>
      <c r="S29" s="26">
        <f t="shared" si="1"/>
        <v>0</v>
      </c>
    </row>
    <row r="30" spans="1:19" ht="25" customHeight="1" x14ac:dyDescent="0.5">
      <c r="A30" s="131" t="s">
        <v>31</v>
      </c>
      <c r="B30" s="131"/>
      <c r="C30" s="131"/>
      <c r="D30" s="131"/>
      <c r="E30" s="131"/>
      <c r="F30" s="33">
        <f>SUMIF(F15:F29,"&lt;&gt;#N/A")</f>
        <v>0</v>
      </c>
      <c r="G30" s="33">
        <f>SUMIF(G15:G29,"&lt;&gt;#N/A")</f>
        <v>0</v>
      </c>
      <c r="H30" s="33">
        <f>SUMIF(H15:H29,"&lt;&gt;#N/A")</f>
        <v>0</v>
      </c>
      <c r="Q30" s="26" t="s">
        <v>153</v>
      </c>
      <c r="R30" s="26">
        <f t="shared" si="0"/>
        <v>0</v>
      </c>
      <c r="S30" s="26">
        <f t="shared" si="1"/>
        <v>0</v>
      </c>
    </row>
    <row r="31" spans="1:19" ht="25" customHeight="1" x14ac:dyDescent="0.5">
      <c r="Q31" s="26" t="s">
        <v>157</v>
      </c>
      <c r="R31" s="26">
        <f t="shared" si="0"/>
        <v>0</v>
      </c>
      <c r="S31" s="26">
        <f t="shared" si="1"/>
        <v>0</v>
      </c>
    </row>
    <row r="32" spans="1:19" ht="25" customHeight="1" x14ac:dyDescent="0.5">
      <c r="A32" s="30" t="s">
        <v>32</v>
      </c>
      <c r="B32" s="30"/>
      <c r="Q32" s="26" t="s">
        <v>161</v>
      </c>
      <c r="R32" s="26">
        <f t="shared" si="0"/>
        <v>0</v>
      </c>
      <c r="S32" s="26">
        <f t="shared" si="1"/>
        <v>0</v>
      </c>
    </row>
    <row r="33" spans="1:19" ht="43" customHeight="1" x14ac:dyDescent="0.5">
      <c r="A33" s="34" t="s">
        <v>33</v>
      </c>
      <c r="B33" s="35" t="s">
        <v>37</v>
      </c>
      <c r="C33" s="35" t="s">
        <v>38</v>
      </c>
      <c r="D33" s="34" t="s">
        <v>39</v>
      </c>
      <c r="Q33" s="26" t="s">
        <v>123</v>
      </c>
      <c r="R33" s="26">
        <f t="shared" si="0"/>
        <v>0</v>
      </c>
      <c r="S33" s="26">
        <f t="shared" si="1"/>
        <v>0</v>
      </c>
    </row>
    <row r="34" spans="1:19" ht="25" customHeight="1" x14ac:dyDescent="0.5">
      <c r="A34" s="36">
        <f>COUNTA(C15:C29)</f>
        <v>0</v>
      </c>
      <c r="B34" s="36">
        <f>COUNTA(A15:A29)</f>
        <v>0</v>
      </c>
      <c r="C34" s="37">
        <f>F30</f>
        <v>0</v>
      </c>
      <c r="D34" s="37">
        <f>H30</f>
        <v>0</v>
      </c>
      <c r="Q34" s="26" t="s">
        <v>128</v>
      </c>
      <c r="R34" s="26">
        <f t="shared" si="0"/>
        <v>0</v>
      </c>
      <c r="S34" s="26">
        <f t="shared" si="1"/>
        <v>0</v>
      </c>
    </row>
    <row r="35" spans="1:19" ht="25" customHeight="1" x14ac:dyDescent="0.5">
      <c r="Q35" s="26" t="s">
        <v>133</v>
      </c>
      <c r="R35" s="26">
        <f t="shared" si="0"/>
        <v>0</v>
      </c>
      <c r="S35" s="26">
        <f t="shared" si="1"/>
        <v>0</v>
      </c>
    </row>
    <row r="36" spans="1:19" ht="25" customHeight="1" x14ac:dyDescent="0.5">
      <c r="Q36" s="26" t="s">
        <v>138</v>
      </c>
      <c r="R36" s="26">
        <f t="shared" si="0"/>
        <v>0</v>
      </c>
      <c r="S36" s="26">
        <f t="shared" si="1"/>
        <v>0</v>
      </c>
    </row>
    <row r="37" spans="1:19" ht="25" customHeight="1" x14ac:dyDescent="0.5">
      <c r="Q37" s="26" t="s">
        <v>142</v>
      </c>
      <c r="R37" s="26">
        <f t="shared" si="0"/>
        <v>0</v>
      </c>
      <c r="S37" s="26">
        <f t="shared" si="1"/>
        <v>0</v>
      </c>
    </row>
    <row r="38" spans="1:19" ht="25" customHeight="1" x14ac:dyDescent="0.5">
      <c r="Q38" s="26" t="s">
        <v>146</v>
      </c>
      <c r="R38" s="26">
        <f t="shared" si="0"/>
        <v>0</v>
      </c>
      <c r="S38" s="26">
        <f t="shared" si="1"/>
        <v>0</v>
      </c>
    </row>
    <row r="39" spans="1:19" ht="25" customHeight="1" x14ac:dyDescent="0.5">
      <c r="Q39" s="26" t="s">
        <v>150</v>
      </c>
      <c r="R39" s="26">
        <f t="shared" si="0"/>
        <v>0</v>
      </c>
      <c r="S39" s="26">
        <f t="shared" si="1"/>
        <v>0</v>
      </c>
    </row>
    <row r="40" spans="1:19" ht="25" customHeight="1" x14ac:dyDescent="0.5">
      <c r="Q40" s="26" t="s">
        <v>154</v>
      </c>
      <c r="R40" s="26">
        <f t="shared" si="0"/>
        <v>0</v>
      </c>
      <c r="S40" s="26">
        <f t="shared" si="1"/>
        <v>0</v>
      </c>
    </row>
    <row r="41" spans="1:19" ht="25" customHeight="1" x14ac:dyDescent="0.5">
      <c r="Q41" s="26" t="s">
        <v>158</v>
      </c>
      <c r="R41" s="26">
        <f t="shared" si="0"/>
        <v>0</v>
      </c>
      <c r="S41" s="26">
        <f t="shared" si="1"/>
        <v>0</v>
      </c>
    </row>
    <row r="42" spans="1:19" ht="14" x14ac:dyDescent="0.5">
      <c r="Q42" s="26" t="s">
        <v>162</v>
      </c>
      <c r="R42" s="26">
        <f t="shared" si="0"/>
        <v>0</v>
      </c>
      <c r="S42" s="26">
        <f t="shared" si="1"/>
        <v>0</v>
      </c>
    </row>
    <row r="43" spans="1:19" ht="25" customHeight="1" x14ac:dyDescent="0.5">
      <c r="Q43" s="26" t="s">
        <v>124</v>
      </c>
      <c r="R43" s="26">
        <f t="shared" si="0"/>
        <v>0</v>
      </c>
      <c r="S43" s="26">
        <f t="shared" si="1"/>
        <v>0</v>
      </c>
    </row>
    <row r="44" spans="1:19" ht="29.95" customHeight="1" x14ac:dyDescent="0.5">
      <c r="Q44" s="26" t="s">
        <v>129</v>
      </c>
      <c r="R44" s="26">
        <f t="shared" si="0"/>
        <v>0</v>
      </c>
      <c r="S44" s="26">
        <f t="shared" si="1"/>
        <v>0</v>
      </c>
    </row>
    <row r="45" spans="1:19" ht="20.05" customHeight="1" x14ac:dyDescent="0.5">
      <c r="Q45" s="26" t="s">
        <v>134</v>
      </c>
      <c r="R45" s="26">
        <f t="shared" si="0"/>
        <v>0</v>
      </c>
      <c r="S45" s="26">
        <f t="shared" si="1"/>
        <v>0</v>
      </c>
    </row>
    <row r="46" spans="1:19" ht="20.05" customHeight="1" x14ac:dyDescent="0.5">
      <c r="R46" s="25">
        <f>SUM(R3:R45)</f>
        <v>0</v>
      </c>
      <c r="S46" s="25">
        <f>SUM(S3:S45)</f>
        <v>0</v>
      </c>
    </row>
    <row r="47" spans="1:19" ht="20.05" customHeight="1" x14ac:dyDescent="0.5"/>
    <row r="48" spans="1:19" ht="20.05" customHeight="1" x14ac:dyDescent="0.5"/>
    <row r="49" ht="20.05" customHeight="1" x14ac:dyDescent="0.5"/>
    <row r="50" ht="20.05" customHeight="1" x14ac:dyDescent="0.5"/>
  </sheetData>
  <sheetProtection algorithmName="SHA-512" hashValue="Ns/yxbt999k8djklxq9UlJarS4DnXATRBKTWtjSCz08GRPko3Ko2cDupTfv7h4P26MbCsfQWh78qUSXpGb/3bg==" saltValue="89wNm3Y3KGDNngvXC0yMXA==" spinCount="100000" sheet="1" objects="1" scenarios="1"/>
  <mergeCells count="8">
    <mergeCell ref="F1:H1"/>
    <mergeCell ref="A30:E30"/>
    <mergeCell ref="A4:H4"/>
    <mergeCell ref="B8:H8"/>
    <mergeCell ref="B9:H9"/>
    <mergeCell ref="B10:H10"/>
    <mergeCell ref="B11:H11"/>
    <mergeCell ref="B7:H7"/>
  </mergeCells>
  <phoneticPr fontId="3"/>
  <printOptions horizontalCentered="1"/>
  <pageMargins left="0.70866141732283472" right="0.70866141732283472" top="0.74803149606299213" bottom="0.74803149606299213" header="0.31496062992125984" footer="0.31496062992125984"/>
  <pageSetup paperSize="9" scale="65" orientation="portrait" horizontalDpi="0" verticalDpi="0"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D7303661-D67A-4890-9AE5-36A83F44657C}">
          <x14:formula1>
            <xm:f>対象地域一覧!$A$2:$A$144</xm:f>
          </x14:formula1>
          <xm:sqref>C15:C29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46BE86-0CCD-442A-A645-008620F76C22}">
  <sheetPr>
    <tabColor theme="7" tint="0.59999389629810485"/>
  </sheetPr>
  <dimension ref="A1:S50"/>
  <sheetViews>
    <sheetView view="pageBreakPreview" zoomScale="85" zoomScaleNormal="100" zoomScaleSheetLayoutView="85" workbookViewId="0">
      <selection activeCell="F1" sqref="F1:H1"/>
    </sheetView>
  </sheetViews>
  <sheetFormatPr defaultRowHeight="29.95" customHeight="1" x14ac:dyDescent="0.5"/>
  <cols>
    <col min="1" max="1" width="20.7265625" style="24" customWidth="1"/>
    <col min="2" max="2" width="15.1796875" style="24" customWidth="1"/>
    <col min="3" max="3" width="9.81640625" style="24" bestFit="1" customWidth="1"/>
    <col min="4" max="4" width="16.6328125" style="24" bestFit="1" customWidth="1"/>
    <col min="5" max="5" width="16.36328125" style="24" bestFit="1" customWidth="1"/>
    <col min="6" max="6" width="12.90625" style="24" customWidth="1"/>
    <col min="7" max="7" width="15.08984375" style="24" customWidth="1"/>
    <col min="8" max="8" width="12.90625" style="24" customWidth="1"/>
    <col min="9" max="9" width="14" style="24" customWidth="1"/>
    <col min="10" max="16" width="8.7265625" style="24"/>
    <col min="17" max="18" width="8.7265625" style="25"/>
    <col min="19" max="19" width="9" style="25" bestFit="1" customWidth="1"/>
    <col min="20" max="16384" width="8.7265625" style="24"/>
  </cols>
  <sheetData>
    <row r="1" spans="1:19" ht="25" customHeight="1" x14ac:dyDescent="0.5">
      <c r="A1" s="24" t="s">
        <v>164</v>
      </c>
      <c r="F1" s="85" t="s">
        <v>24</v>
      </c>
      <c r="G1" s="85"/>
      <c r="H1" s="85"/>
    </row>
    <row r="2" spans="1:19" ht="25" customHeight="1" x14ac:dyDescent="0.5">
      <c r="A2" s="24" t="s">
        <v>25</v>
      </c>
      <c r="Q2" s="26"/>
      <c r="R2" s="27" t="s">
        <v>49</v>
      </c>
      <c r="S2" s="27" t="s">
        <v>38</v>
      </c>
    </row>
    <row r="3" spans="1:19" ht="25" customHeight="1" x14ac:dyDescent="0.5">
      <c r="Q3" s="26" t="s">
        <v>120</v>
      </c>
      <c r="R3" s="26">
        <f>COUNTIF($C$15:$C$29,Q3)</f>
        <v>0</v>
      </c>
      <c r="S3" s="26">
        <f>SUMIF($C$15:$C$29,Q3,$F$15:$F$29)</f>
        <v>0</v>
      </c>
    </row>
    <row r="4" spans="1:19" ht="25" customHeight="1" x14ac:dyDescent="0.5">
      <c r="A4" s="89" t="s">
        <v>91</v>
      </c>
      <c r="B4" s="89"/>
      <c r="C4" s="89"/>
      <c r="D4" s="89"/>
      <c r="E4" s="89"/>
      <c r="F4" s="89"/>
      <c r="G4" s="89"/>
      <c r="H4" s="89"/>
      <c r="Q4" s="26" t="s">
        <v>125</v>
      </c>
      <c r="R4" s="26">
        <f t="shared" ref="R4:R45" si="0">COUNTIF($C$15:$C$29,Q4)</f>
        <v>0</v>
      </c>
      <c r="S4" s="26">
        <f t="shared" ref="S4:S45" si="1">SUMIF($C$15:$C$29,Q4,$F$15:$F$29)</f>
        <v>0</v>
      </c>
    </row>
    <row r="5" spans="1:19" ht="25" customHeight="1" x14ac:dyDescent="0.5">
      <c r="Q5" s="26" t="s">
        <v>130</v>
      </c>
      <c r="R5" s="26">
        <f t="shared" si="0"/>
        <v>0</v>
      </c>
      <c r="S5" s="26">
        <f t="shared" si="1"/>
        <v>0</v>
      </c>
    </row>
    <row r="6" spans="1:19" ht="25" customHeight="1" x14ac:dyDescent="0.5">
      <c r="A6" s="28" t="s">
        <v>26</v>
      </c>
      <c r="B6" s="22"/>
      <c r="Q6" s="26" t="s">
        <v>135</v>
      </c>
      <c r="R6" s="26">
        <f t="shared" si="0"/>
        <v>0</v>
      </c>
      <c r="S6" s="26">
        <f t="shared" si="1"/>
        <v>0</v>
      </c>
    </row>
    <row r="7" spans="1:19" ht="25" customHeight="1" x14ac:dyDescent="0.5">
      <c r="A7" s="29" t="s">
        <v>53</v>
      </c>
      <c r="B7" s="45" t="str">
        <f>IF(基本情報入力シート!V7="","",基本情報入力シート!V7)</f>
        <v/>
      </c>
      <c r="C7" s="45"/>
      <c r="D7" s="45"/>
      <c r="E7" s="45"/>
      <c r="F7" s="45"/>
      <c r="G7" s="45"/>
      <c r="H7" s="45"/>
      <c r="Q7" s="26" t="s">
        <v>139</v>
      </c>
      <c r="R7" s="26">
        <f t="shared" si="0"/>
        <v>0</v>
      </c>
      <c r="S7" s="26">
        <f t="shared" si="1"/>
        <v>0</v>
      </c>
    </row>
    <row r="8" spans="1:19" ht="25" customHeight="1" x14ac:dyDescent="0.5">
      <c r="A8" s="29" t="s">
        <v>18</v>
      </c>
      <c r="B8" s="45" t="str">
        <f>IF(基本情報入力シート!V18="","",基本情報入力シート!V18)</f>
        <v/>
      </c>
      <c r="C8" s="45"/>
      <c r="D8" s="45"/>
      <c r="E8" s="45"/>
      <c r="F8" s="45"/>
      <c r="G8" s="45"/>
      <c r="H8" s="45"/>
      <c r="Q8" s="26" t="s">
        <v>143</v>
      </c>
      <c r="R8" s="26">
        <f t="shared" si="0"/>
        <v>0</v>
      </c>
      <c r="S8" s="26">
        <f t="shared" si="1"/>
        <v>0</v>
      </c>
    </row>
    <row r="9" spans="1:19" ht="25" customHeight="1" x14ac:dyDescent="0.5">
      <c r="A9" s="29" t="s">
        <v>19</v>
      </c>
      <c r="B9" s="45" t="str">
        <f>IF(基本情報入力シート!V19="","",基本情報入力シート!V19)</f>
        <v/>
      </c>
      <c r="C9" s="45"/>
      <c r="D9" s="45"/>
      <c r="E9" s="45"/>
      <c r="F9" s="45"/>
      <c r="G9" s="45"/>
      <c r="H9" s="45"/>
      <c r="Q9" s="26" t="s">
        <v>147</v>
      </c>
      <c r="R9" s="26">
        <f t="shared" si="0"/>
        <v>0</v>
      </c>
      <c r="S9" s="26">
        <f t="shared" si="1"/>
        <v>0</v>
      </c>
    </row>
    <row r="10" spans="1:19" ht="25" customHeight="1" x14ac:dyDescent="0.5">
      <c r="A10" s="29" t="s">
        <v>20</v>
      </c>
      <c r="B10" s="45" t="str">
        <f>IF(基本情報入力シート!V20="","",基本情報入力シート!V20)</f>
        <v>訪問リハビリテーション</v>
      </c>
      <c r="C10" s="45"/>
      <c r="D10" s="45"/>
      <c r="E10" s="45"/>
      <c r="F10" s="45"/>
      <c r="G10" s="45"/>
      <c r="H10" s="45"/>
      <c r="Q10" s="26" t="s">
        <v>151</v>
      </c>
      <c r="R10" s="26">
        <f t="shared" si="0"/>
        <v>0</v>
      </c>
      <c r="S10" s="26">
        <f t="shared" si="1"/>
        <v>0</v>
      </c>
    </row>
    <row r="11" spans="1:19" ht="25" customHeight="1" x14ac:dyDescent="0.5">
      <c r="A11" s="29" t="s">
        <v>22</v>
      </c>
      <c r="B11" s="90" t="str">
        <f>IF(基本情報入力シート!V21="","",基本情報入力シート!V21)</f>
        <v>別表第1の1　区分1　移動に片道20分以上の時間を要するサービス（特別地域加算対象地域内に居住する利用者を対象に行う場合）</v>
      </c>
      <c r="C11" s="90"/>
      <c r="D11" s="90"/>
      <c r="E11" s="90"/>
      <c r="F11" s="90"/>
      <c r="G11" s="90"/>
      <c r="H11" s="90"/>
      <c r="Q11" s="26" t="s">
        <v>155</v>
      </c>
      <c r="R11" s="26">
        <f t="shared" si="0"/>
        <v>0</v>
      </c>
      <c r="S11" s="26">
        <f t="shared" si="1"/>
        <v>0</v>
      </c>
    </row>
    <row r="12" spans="1:19" ht="25" customHeight="1" x14ac:dyDescent="0.5">
      <c r="Q12" s="26" t="s">
        <v>159</v>
      </c>
      <c r="R12" s="26">
        <f t="shared" si="0"/>
        <v>0</v>
      </c>
      <c r="S12" s="26">
        <f t="shared" si="1"/>
        <v>0</v>
      </c>
    </row>
    <row r="13" spans="1:19" ht="25" customHeight="1" x14ac:dyDescent="0.5">
      <c r="A13" s="30" t="s">
        <v>61</v>
      </c>
      <c r="Q13" s="26" t="s">
        <v>121</v>
      </c>
      <c r="R13" s="26">
        <f t="shared" si="0"/>
        <v>0</v>
      </c>
      <c r="S13" s="26">
        <f t="shared" si="1"/>
        <v>0</v>
      </c>
    </row>
    <row r="14" spans="1:19" ht="43" customHeight="1" x14ac:dyDescent="0.5">
      <c r="A14" s="20" t="s">
        <v>35</v>
      </c>
      <c r="B14" s="20" t="s">
        <v>80</v>
      </c>
      <c r="C14" s="20" t="s">
        <v>28</v>
      </c>
      <c r="D14" s="31" t="s">
        <v>165</v>
      </c>
      <c r="E14" s="31" t="s">
        <v>166</v>
      </c>
      <c r="F14" s="31" t="s">
        <v>36</v>
      </c>
      <c r="G14" s="31" t="s">
        <v>30</v>
      </c>
      <c r="H14" s="31" t="s">
        <v>90</v>
      </c>
      <c r="Q14" s="26" t="s">
        <v>126</v>
      </c>
      <c r="R14" s="26">
        <f t="shared" si="0"/>
        <v>0</v>
      </c>
      <c r="S14" s="26">
        <f t="shared" si="1"/>
        <v>0</v>
      </c>
    </row>
    <row r="15" spans="1:19" ht="25" customHeight="1" x14ac:dyDescent="0.5">
      <c r="A15" s="39"/>
      <c r="B15" s="39"/>
      <c r="C15" s="40"/>
      <c r="D15" s="39"/>
      <c r="E15" s="39"/>
      <c r="F15" s="41"/>
      <c r="G15" s="32">
        <f>IF(AND(A15&lt;&gt;"",B15&lt;&gt;"",C15&lt;&gt;"",D15&lt;&gt;"",E15&lt;&gt;"",F15&lt;&gt;""),308,0)</f>
        <v>0</v>
      </c>
      <c r="H15" s="32">
        <f>(G15*F15)*0.1*10</f>
        <v>0</v>
      </c>
      <c r="Q15" s="26" t="s">
        <v>131</v>
      </c>
      <c r="R15" s="26">
        <f t="shared" si="0"/>
        <v>0</v>
      </c>
      <c r="S15" s="26">
        <f t="shared" si="1"/>
        <v>0</v>
      </c>
    </row>
    <row r="16" spans="1:19" ht="25" customHeight="1" x14ac:dyDescent="0.5">
      <c r="A16" s="39"/>
      <c r="B16" s="39"/>
      <c r="C16" s="40"/>
      <c r="D16" s="39"/>
      <c r="E16" s="39"/>
      <c r="F16" s="41"/>
      <c r="G16" s="32">
        <f t="shared" ref="G16:G29" si="2">IF(AND(A16&lt;&gt;"",B16&lt;&gt;"",C16&lt;&gt;"",D16&lt;&gt;"",E16&lt;&gt;"",F16&lt;&gt;""),308,0)</f>
        <v>0</v>
      </c>
      <c r="H16" s="32">
        <f t="shared" ref="H16:H29" si="3">(G16*F16)*0.1*10</f>
        <v>0</v>
      </c>
      <c r="Q16" s="26" t="s">
        <v>136</v>
      </c>
      <c r="R16" s="26">
        <f t="shared" si="0"/>
        <v>0</v>
      </c>
      <c r="S16" s="26">
        <f t="shared" si="1"/>
        <v>0</v>
      </c>
    </row>
    <row r="17" spans="1:19" ht="25" customHeight="1" x14ac:dyDescent="0.5">
      <c r="A17" s="39"/>
      <c r="B17" s="39"/>
      <c r="C17" s="40"/>
      <c r="D17" s="39"/>
      <c r="E17" s="39"/>
      <c r="F17" s="41"/>
      <c r="G17" s="32">
        <f t="shared" si="2"/>
        <v>0</v>
      </c>
      <c r="H17" s="32">
        <f t="shared" si="3"/>
        <v>0</v>
      </c>
      <c r="Q17" s="26" t="s">
        <v>140</v>
      </c>
      <c r="R17" s="26">
        <f t="shared" si="0"/>
        <v>0</v>
      </c>
      <c r="S17" s="26">
        <f t="shared" si="1"/>
        <v>0</v>
      </c>
    </row>
    <row r="18" spans="1:19" ht="25" customHeight="1" x14ac:dyDescent="0.5">
      <c r="A18" s="39"/>
      <c r="B18" s="39"/>
      <c r="C18" s="40"/>
      <c r="D18" s="39"/>
      <c r="E18" s="39"/>
      <c r="F18" s="41"/>
      <c r="G18" s="32">
        <f t="shared" si="2"/>
        <v>0</v>
      </c>
      <c r="H18" s="32">
        <f t="shared" si="3"/>
        <v>0</v>
      </c>
      <c r="Q18" s="26" t="s">
        <v>144</v>
      </c>
      <c r="R18" s="26">
        <f t="shared" si="0"/>
        <v>0</v>
      </c>
      <c r="S18" s="26">
        <f t="shared" si="1"/>
        <v>0</v>
      </c>
    </row>
    <row r="19" spans="1:19" ht="25" customHeight="1" x14ac:dyDescent="0.5">
      <c r="A19" s="39"/>
      <c r="B19" s="39"/>
      <c r="C19" s="40"/>
      <c r="D19" s="39"/>
      <c r="E19" s="39"/>
      <c r="F19" s="41"/>
      <c r="G19" s="32">
        <f t="shared" si="2"/>
        <v>0</v>
      </c>
      <c r="H19" s="32">
        <f t="shared" si="3"/>
        <v>0</v>
      </c>
      <c r="Q19" s="26" t="s">
        <v>148</v>
      </c>
      <c r="R19" s="26">
        <f t="shared" si="0"/>
        <v>0</v>
      </c>
      <c r="S19" s="26">
        <f t="shared" si="1"/>
        <v>0</v>
      </c>
    </row>
    <row r="20" spans="1:19" ht="25" customHeight="1" x14ac:dyDescent="0.5">
      <c r="A20" s="39"/>
      <c r="B20" s="39"/>
      <c r="C20" s="40"/>
      <c r="D20" s="39"/>
      <c r="E20" s="39"/>
      <c r="F20" s="41"/>
      <c r="G20" s="32">
        <f t="shared" si="2"/>
        <v>0</v>
      </c>
      <c r="H20" s="32">
        <f t="shared" si="3"/>
        <v>0</v>
      </c>
      <c r="Q20" s="26" t="s">
        <v>152</v>
      </c>
      <c r="R20" s="26">
        <f t="shared" si="0"/>
        <v>0</v>
      </c>
      <c r="S20" s="26">
        <f t="shared" si="1"/>
        <v>0</v>
      </c>
    </row>
    <row r="21" spans="1:19" ht="25" customHeight="1" x14ac:dyDescent="0.5">
      <c r="A21" s="39"/>
      <c r="B21" s="39"/>
      <c r="C21" s="40"/>
      <c r="D21" s="39"/>
      <c r="E21" s="39"/>
      <c r="F21" s="41"/>
      <c r="G21" s="32">
        <f t="shared" si="2"/>
        <v>0</v>
      </c>
      <c r="H21" s="32">
        <f t="shared" si="3"/>
        <v>0</v>
      </c>
      <c r="Q21" s="26" t="s">
        <v>156</v>
      </c>
      <c r="R21" s="26">
        <f t="shared" si="0"/>
        <v>0</v>
      </c>
      <c r="S21" s="26">
        <f t="shared" si="1"/>
        <v>0</v>
      </c>
    </row>
    <row r="22" spans="1:19" ht="25" customHeight="1" x14ac:dyDescent="0.5">
      <c r="A22" s="39"/>
      <c r="B22" s="39"/>
      <c r="C22" s="40"/>
      <c r="D22" s="39"/>
      <c r="E22" s="39"/>
      <c r="F22" s="41"/>
      <c r="G22" s="32">
        <f t="shared" si="2"/>
        <v>0</v>
      </c>
      <c r="H22" s="32">
        <f t="shared" si="3"/>
        <v>0</v>
      </c>
      <c r="Q22" s="26" t="s">
        <v>160</v>
      </c>
      <c r="R22" s="26">
        <f t="shared" si="0"/>
        <v>0</v>
      </c>
      <c r="S22" s="26">
        <f t="shared" si="1"/>
        <v>0</v>
      </c>
    </row>
    <row r="23" spans="1:19" ht="25" customHeight="1" x14ac:dyDescent="0.5">
      <c r="A23" s="39"/>
      <c r="B23" s="39"/>
      <c r="C23" s="40"/>
      <c r="D23" s="39"/>
      <c r="E23" s="39"/>
      <c r="F23" s="41"/>
      <c r="G23" s="32">
        <f t="shared" si="2"/>
        <v>0</v>
      </c>
      <c r="H23" s="32">
        <f t="shared" si="3"/>
        <v>0</v>
      </c>
      <c r="Q23" s="26" t="s">
        <v>122</v>
      </c>
      <c r="R23" s="26">
        <f t="shared" si="0"/>
        <v>0</v>
      </c>
      <c r="S23" s="26">
        <f t="shared" si="1"/>
        <v>0</v>
      </c>
    </row>
    <row r="24" spans="1:19" ht="25" customHeight="1" x14ac:dyDescent="0.5">
      <c r="A24" s="39"/>
      <c r="B24" s="39"/>
      <c r="C24" s="40"/>
      <c r="D24" s="39"/>
      <c r="E24" s="39"/>
      <c r="F24" s="41"/>
      <c r="G24" s="32">
        <f t="shared" si="2"/>
        <v>0</v>
      </c>
      <c r="H24" s="32">
        <f t="shared" si="3"/>
        <v>0</v>
      </c>
      <c r="Q24" s="26" t="s">
        <v>127</v>
      </c>
      <c r="R24" s="26">
        <f t="shared" si="0"/>
        <v>0</v>
      </c>
      <c r="S24" s="26">
        <f t="shared" si="1"/>
        <v>0</v>
      </c>
    </row>
    <row r="25" spans="1:19" ht="25" customHeight="1" x14ac:dyDescent="0.5">
      <c r="A25" s="39"/>
      <c r="B25" s="39"/>
      <c r="C25" s="40"/>
      <c r="D25" s="39"/>
      <c r="E25" s="39"/>
      <c r="F25" s="41"/>
      <c r="G25" s="32">
        <f t="shared" si="2"/>
        <v>0</v>
      </c>
      <c r="H25" s="32">
        <f t="shared" si="3"/>
        <v>0</v>
      </c>
      <c r="Q25" s="26" t="s">
        <v>132</v>
      </c>
      <c r="R25" s="26">
        <f t="shared" si="0"/>
        <v>0</v>
      </c>
      <c r="S25" s="26">
        <f t="shared" si="1"/>
        <v>0</v>
      </c>
    </row>
    <row r="26" spans="1:19" ht="25" customHeight="1" x14ac:dyDescent="0.5">
      <c r="A26" s="39"/>
      <c r="B26" s="39"/>
      <c r="C26" s="40"/>
      <c r="D26" s="39"/>
      <c r="E26" s="39"/>
      <c r="F26" s="41"/>
      <c r="G26" s="32">
        <f t="shared" si="2"/>
        <v>0</v>
      </c>
      <c r="H26" s="32">
        <f t="shared" si="3"/>
        <v>0</v>
      </c>
      <c r="Q26" s="26" t="s">
        <v>137</v>
      </c>
      <c r="R26" s="26">
        <f t="shared" si="0"/>
        <v>0</v>
      </c>
      <c r="S26" s="26">
        <f t="shared" si="1"/>
        <v>0</v>
      </c>
    </row>
    <row r="27" spans="1:19" ht="25" customHeight="1" x14ac:dyDescent="0.5">
      <c r="A27" s="39"/>
      <c r="B27" s="39"/>
      <c r="C27" s="40"/>
      <c r="D27" s="39"/>
      <c r="E27" s="39"/>
      <c r="F27" s="41"/>
      <c r="G27" s="32">
        <f t="shared" si="2"/>
        <v>0</v>
      </c>
      <c r="H27" s="32">
        <f t="shared" si="3"/>
        <v>0</v>
      </c>
      <c r="Q27" s="26" t="s">
        <v>141</v>
      </c>
      <c r="R27" s="26">
        <f t="shared" si="0"/>
        <v>0</v>
      </c>
      <c r="S27" s="26">
        <f t="shared" si="1"/>
        <v>0</v>
      </c>
    </row>
    <row r="28" spans="1:19" ht="25" customHeight="1" x14ac:dyDescent="0.5">
      <c r="A28" s="39"/>
      <c r="B28" s="39"/>
      <c r="C28" s="40"/>
      <c r="D28" s="39"/>
      <c r="E28" s="39"/>
      <c r="F28" s="41"/>
      <c r="G28" s="32">
        <f t="shared" si="2"/>
        <v>0</v>
      </c>
      <c r="H28" s="32">
        <f t="shared" si="3"/>
        <v>0</v>
      </c>
      <c r="Q28" s="26" t="s">
        <v>145</v>
      </c>
      <c r="R28" s="26">
        <f t="shared" si="0"/>
        <v>0</v>
      </c>
      <c r="S28" s="26">
        <f t="shared" si="1"/>
        <v>0</v>
      </c>
    </row>
    <row r="29" spans="1:19" ht="25" customHeight="1" x14ac:dyDescent="0.5">
      <c r="A29" s="39"/>
      <c r="B29" s="39"/>
      <c r="C29" s="40"/>
      <c r="D29" s="39"/>
      <c r="E29" s="39"/>
      <c r="F29" s="41"/>
      <c r="G29" s="32">
        <f t="shared" si="2"/>
        <v>0</v>
      </c>
      <c r="H29" s="32">
        <f t="shared" si="3"/>
        <v>0</v>
      </c>
      <c r="Q29" s="26" t="s">
        <v>149</v>
      </c>
      <c r="R29" s="26">
        <f t="shared" si="0"/>
        <v>0</v>
      </c>
      <c r="S29" s="26">
        <f t="shared" si="1"/>
        <v>0</v>
      </c>
    </row>
    <row r="30" spans="1:19" ht="25" customHeight="1" x14ac:dyDescent="0.5">
      <c r="A30" s="131" t="s">
        <v>31</v>
      </c>
      <c r="B30" s="131"/>
      <c r="C30" s="131"/>
      <c r="D30" s="131"/>
      <c r="E30" s="131"/>
      <c r="F30" s="33">
        <f>SUMIF(F15:F29,"&lt;&gt;#N/A")</f>
        <v>0</v>
      </c>
      <c r="G30" s="33">
        <f>SUMIF(G15:G29,"&lt;&gt;#N/A")</f>
        <v>0</v>
      </c>
      <c r="H30" s="33">
        <f>SUMIF(H15:H29,"&lt;&gt;#N/A")</f>
        <v>0</v>
      </c>
      <c r="Q30" s="26" t="s">
        <v>153</v>
      </c>
      <c r="R30" s="26">
        <f t="shared" si="0"/>
        <v>0</v>
      </c>
      <c r="S30" s="26">
        <f t="shared" si="1"/>
        <v>0</v>
      </c>
    </row>
    <row r="31" spans="1:19" ht="25" customHeight="1" x14ac:dyDescent="0.5">
      <c r="Q31" s="26" t="s">
        <v>157</v>
      </c>
      <c r="R31" s="26">
        <f t="shared" si="0"/>
        <v>0</v>
      </c>
      <c r="S31" s="26">
        <f t="shared" si="1"/>
        <v>0</v>
      </c>
    </row>
    <row r="32" spans="1:19" ht="25" customHeight="1" x14ac:dyDescent="0.5">
      <c r="A32" s="30" t="s">
        <v>32</v>
      </c>
      <c r="B32" s="30"/>
      <c r="Q32" s="26" t="s">
        <v>161</v>
      </c>
      <c r="R32" s="26">
        <f t="shared" si="0"/>
        <v>0</v>
      </c>
      <c r="S32" s="26">
        <f t="shared" si="1"/>
        <v>0</v>
      </c>
    </row>
    <row r="33" spans="1:19" ht="43" customHeight="1" x14ac:dyDescent="0.5">
      <c r="A33" s="34" t="s">
        <v>33</v>
      </c>
      <c r="B33" s="35" t="s">
        <v>37</v>
      </c>
      <c r="C33" s="35" t="s">
        <v>38</v>
      </c>
      <c r="D33" s="34" t="s">
        <v>39</v>
      </c>
      <c r="Q33" s="26" t="s">
        <v>123</v>
      </c>
      <c r="R33" s="26">
        <f t="shared" si="0"/>
        <v>0</v>
      </c>
      <c r="S33" s="26">
        <f t="shared" si="1"/>
        <v>0</v>
      </c>
    </row>
    <row r="34" spans="1:19" ht="25" customHeight="1" x14ac:dyDescent="0.5">
      <c r="A34" s="36">
        <f>COUNTA(C15:C29)</f>
        <v>0</v>
      </c>
      <c r="B34" s="36">
        <f>COUNTA(A15:A29)</f>
        <v>0</v>
      </c>
      <c r="C34" s="37">
        <f>F30</f>
        <v>0</v>
      </c>
      <c r="D34" s="37">
        <f>H30</f>
        <v>0</v>
      </c>
      <c r="Q34" s="26" t="s">
        <v>128</v>
      </c>
      <c r="R34" s="26">
        <f t="shared" si="0"/>
        <v>0</v>
      </c>
      <c r="S34" s="26">
        <f t="shared" si="1"/>
        <v>0</v>
      </c>
    </row>
    <row r="35" spans="1:19" ht="25" customHeight="1" x14ac:dyDescent="0.5">
      <c r="Q35" s="26" t="s">
        <v>133</v>
      </c>
      <c r="R35" s="26">
        <f t="shared" si="0"/>
        <v>0</v>
      </c>
      <c r="S35" s="26">
        <f t="shared" si="1"/>
        <v>0</v>
      </c>
    </row>
    <row r="36" spans="1:19" ht="25" customHeight="1" x14ac:dyDescent="0.5">
      <c r="Q36" s="26" t="s">
        <v>138</v>
      </c>
      <c r="R36" s="26">
        <f t="shared" si="0"/>
        <v>0</v>
      </c>
      <c r="S36" s="26">
        <f t="shared" si="1"/>
        <v>0</v>
      </c>
    </row>
    <row r="37" spans="1:19" ht="25" customHeight="1" x14ac:dyDescent="0.5">
      <c r="Q37" s="26" t="s">
        <v>142</v>
      </c>
      <c r="R37" s="26">
        <f t="shared" si="0"/>
        <v>0</v>
      </c>
      <c r="S37" s="26">
        <f t="shared" si="1"/>
        <v>0</v>
      </c>
    </row>
    <row r="38" spans="1:19" ht="25" customHeight="1" x14ac:dyDescent="0.5">
      <c r="Q38" s="26" t="s">
        <v>146</v>
      </c>
      <c r="R38" s="26">
        <f t="shared" si="0"/>
        <v>0</v>
      </c>
      <c r="S38" s="26">
        <f t="shared" si="1"/>
        <v>0</v>
      </c>
    </row>
    <row r="39" spans="1:19" ht="25" customHeight="1" x14ac:dyDescent="0.5">
      <c r="Q39" s="26" t="s">
        <v>150</v>
      </c>
      <c r="R39" s="26">
        <f t="shared" si="0"/>
        <v>0</v>
      </c>
      <c r="S39" s="26">
        <f t="shared" si="1"/>
        <v>0</v>
      </c>
    </row>
    <row r="40" spans="1:19" ht="25" customHeight="1" x14ac:dyDescent="0.5">
      <c r="Q40" s="26" t="s">
        <v>154</v>
      </c>
      <c r="R40" s="26">
        <f t="shared" si="0"/>
        <v>0</v>
      </c>
      <c r="S40" s="26">
        <f t="shared" si="1"/>
        <v>0</v>
      </c>
    </row>
    <row r="41" spans="1:19" ht="25" customHeight="1" x14ac:dyDescent="0.5">
      <c r="Q41" s="26" t="s">
        <v>158</v>
      </c>
      <c r="R41" s="26">
        <f t="shared" si="0"/>
        <v>0</v>
      </c>
      <c r="S41" s="26">
        <f t="shared" si="1"/>
        <v>0</v>
      </c>
    </row>
    <row r="42" spans="1:19" ht="14" x14ac:dyDescent="0.5">
      <c r="Q42" s="26" t="s">
        <v>162</v>
      </c>
      <c r="R42" s="26">
        <f t="shared" si="0"/>
        <v>0</v>
      </c>
      <c r="S42" s="26">
        <f t="shared" si="1"/>
        <v>0</v>
      </c>
    </row>
    <row r="43" spans="1:19" ht="25" customHeight="1" x14ac:dyDescent="0.5">
      <c r="Q43" s="26" t="s">
        <v>124</v>
      </c>
      <c r="R43" s="26">
        <f t="shared" si="0"/>
        <v>0</v>
      </c>
      <c r="S43" s="26">
        <f t="shared" si="1"/>
        <v>0</v>
      </c>
    </row>
    <row r="44" spans="1:19" ht="29.95" customHeight="1" x14ac:dyDescent="0.5">
      <c r="Q44" s="26" t="s">
        <v>129</v>
      </c>
      <c r="R44" s="26">
        <f t="shared" si="0"/>
        <v>0</v>
      </c>
      <c r="S44" s="26">
        <f t="shared" si="1"/>
        <v>0</v>
      </c>
    </row>
    <row r="45" spans="1:19" ht="20.05" customHeight="1" x14ac:dyDescent="0.5">
      <c r="Q45" s="26" t="s">
        <v>134</v>
      </c>
      <c r="R45" s="26">
        <f t="shared" si="0"/>
        <v>0</v>
      </c>
      <c r="S45" s="26">
        <f t="shared" si="1"/>
        <v>0</v>
      </c>
    </row>
    <row r="46" spans="1:19" ht="20.05" customHeight="1" x14ac:dyDescent="0.5">
      <c r="R46" s="25">
        <f>SUM(R3:R45)</f>
        <v>0</v>
      </c>
      <c r="S46" s="25">
        <f>SUM(S3:S45)</f>
        <v>0</v>
      </c>
    </row>
    <row r="47" spans="1:19" ht="20.05" customHeight="1" x14ac:dyDescent="0.5"/>
    <row r="48" spans="1:19" ht="20.05" customHeight="1" x14ac:dyDescent="0.5"/>
    <row r="49" ht="20.05" customHeight="1" x14ac:dyDescent="0.5"/>
    <row r="50" ht="20.05" customHeight="1" x14ac:dyDescent="0.5"/>
  </sheetData>
  <mergeCells count="8">
    <mergeCell ref="F1:H1"/>
    <mergeCell ref="B11:H11"/>
    <mergeCell ref="A30:E30"/>
    <mergeCell ref="A4:H4"/>
    <mergeCell ref="B7:H7"/>
    <mergeCell ref="B8:H8"/>
    <mergeCell ref="B9:H9"/>
    <mergeCell ref="B10:H10"/>
  </mergeCells>
  <phoneticPr fontId="3"/>
  <printOptions horizontalCentered="1"/>
  <pageMargins left="0.70866141732283472" right="0.70866141732283472" top="0.74803149606299213" bottom="0.74803149606299213" header="0.31496062992125984" footer="0.31496062992125984"/>
  <pageSetup paperSize="9" scale="62" orientation="portrait" horizontalDpi="0" verticalDpi="0"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62BD6E0F-546D-4652-87D2-987A336D3E91}">
          <x14:formula1>
            <xm:f>対象地域一覧!$A$2:$A$144</xm:f>
          </x14:formula1>
          <xm:sqref>C15:C29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1E730C-6FD7-47B8-BCCD-63A7B6FA86DF}">
  <sheetPr>
    <tabColor theme="7" tint="0.59999389629810485"/>
  </sheetPr>
  <dimension ref="A1:S50"/>
  <sheetViews>
    <sheetView view="pageBreakPreview" zoomScale="85" zoomScaleNormal="100" zoomScaleSheetLayoutView="85" workbookViewId="0">
      <selection activeCell="F1" sqref="F1:H1"/>
    </sheetView>
  </sheetViews>
  <sheetFormatPr defaultRowHeight="29.95" customHeight="1" x14ac:dyDescent="0.5"/>
  <cols>
    <col min="1" max="1" width="20.7265625" style="24" customWidth="1"/>
    <col min="2" max="2" width="15.1796875" style="24" customWidth="1"/>
    <col min="3" max="3" width="9.81640625" style="24" bestFit="1" customWidth="1"/>
    <col min="4" max="4" width="16.6328125" style="24" bestFit="1" customWidth="1"/>
    <col min="5" max="5" width="16.36328125" style="24" bestFit="1" customWidth="1"/>
    <col min="6" max="6" width="12.90625" style="24" customWidth="1"/>
    <col min="7" max="7" width="15.08984375" style="24" customWidth="1"/>
    <col min="8" max="8" width="12.90625" style="24" customWidth="1"/>
    <col min="9" max="9" width="14" style="24" customWidth="1"/>
    <col min="10" max="16" width="8.7265625" style="24"/>
    <col min="17" max="18" width="8.7265625" style="25"/>
    <col min="19" max="19" width="9" style="25" bestFit="1" customWidth="1"/>
    <col min="20" max="16384" width="8.7265625" style="24"/>
  </cols>
  <sheetData>
    <row r="1" spans="1:19" ht="25" customHeight="1" x14ac:dyDescent="0.5">
      <c r="A1" s="24" t="s">
        <v>164</v>
      </c>
      <c r="F1" s="85" t="s">
        <v>24</v>
      </c>
      <c r="G1" s="85"/>
      <c r="H1" s="85"/>
    </row>
    <row r="2" spans="1:19" ht="25" customHeight="1" x14ac:dyDescent="0.5">
      <c r="A2" s="24" t="s">
        <v>25</v>
      </c>
      <c r="Q2" s="26"/>
      <c r="R2" s="27" t="s">
        <v>49</v>
      </c>
      <c r="S2" s="27" t="s">
        <v>38</v>
      </c>
    </row>
    <row r="3" spans="1:19" ht="25" customHeight="1" x14ac:dyDescent="0.5">
      <c r="Q3" s="26" t="s">
        <v>120</v>
      </c>
      <c r="R3" s="26">
        <f>COUNTIF($C$15:$C$29,Q3)</f>
        <v>0</v>
      </c>
      <c r="S3" s="26">
        <f>SUMIF($C$15:$C$29,Q3,$F$15:$F$29)</f>
        <v>0</v>
      </c>
    </row>
    <row r="4" spans="1:19" ht="25" customHeight="1" x14ac:dyDescent="0.5">
      <c r="A4" s="89" t="s">
        <v>92</v>
      </c>
      <c r="B4" s="89"/>
      <c r="C4" s="89"/>
      <c r="D4" s="89"/>
      <c r="E4" s="89"/>
      <c r="F4" s="89"/>
      <c r="G4" s="89"/>
      <c r="H4" s="89"/>
      <c r="Q4" s="26" t="s">
        <v>125</v>
      </c>
      <c r="R4" s="26">
        <f t="shared" ref="R4:R45" si="0">COUNTIF($C$15:$C$29,Q4)</f>
        <v>0</v>
      </c>
      <c r="S4" s="26">
        <f t="shared" ref="S4:S45" si="1">SUMIF($C$15:$C$29,Q4,$F$15:$F$29)</f>
        <v>0</v>
      </c>
    </row>
    <row r="5" spans="1:19" ht="25" customHeight="1" x14ac:dyDescent="0.5">
      <c r="Q5" s="26" t="s">
        <v>130</v>
      </c>
      <c r="R5" s="26">
        <f t="shared" si="0"/>
        <v>0</v>
      </c>
      <c r="S5" s="26">
        <f t="shared" si="1"/>
        <v>0</v>
      </c>
    </row>
    <row r="6" spans="1:19" ht="25" customHeight="1" x14ac:dyDescent="0.5">
      <c r="A6" s="28" t="s">
        <v>26</v>
      </c>
      <c r="B6" s="22"/>
      <c r="Q6" s="26" t="s">
        <v>135</v>
      </c>
      <c r="R6" s="26">
        <f t="shared" si="0"/>
        <v>0</v>
      </c>
      <c r="S6" s="26">
        <f t="shared" si="1"/>
        <v>0</v>
      </c>
    </row>
    <row r="7" spans="1:19" ht="25" customHeight="1" x14ac:dyDescent="0.5">
      <c r="A7" s="29" t="s">
        <v>53</v>
      </c>
      <c r="B7" s="45" t="str">
        <f>IF(基本情報入力シート!V7="","",基本情報入力シート!V7)</f>
        <v/>
      </c>
      <c r="C7" s="45"/>
      <c r="D7" s="45"/>
      <c r="E7" s="45"/>
      <c r="F7" s="45"/>
      <c r="G7" s="45"/>
      <c r="H7" s="45"/>
      <c r="Q7" s="26" t="s">
        <v>139</v>
      </c>
      <c r="R7" s="26">
        <f t="shared" si="0"/>
        <v>0</v>
      </c>
      <c r="S7" s="26">
        <f t="shared" si="1"/>
        <v>0</v>
      </c>
    </row>
    <row r="8" spans="1:19" ht="25" customHeight="1" x14ac:dyDescent="0.5">
      <c r="A8" s="29" t="s">
        <v>18</v>
      </c>
      <c r="B8" s="45" t="str">
        <f>IF(基本情報入力シート!V18="","",基本情報入力シート!V18)</f>
        <v/>
      </c>
      <c r="C8" s="45"/>
      <c r="D8" s="45"/>
      <c r="E8" s="45"/>
      <c r="F8" s="45"/>
      <c r="G8" s="45"/>
      <c r="H8" s="45"/>
      <c r="Q8" s="26" t="s">
        <v>143</v>
      </c>
      <c r="R8" s="26">
        <f t="shared" si="0"/>
        <v>0</v>
      </c>
      <c r="S8" s="26">
        <f t="shared" si="1"/>
        <v>0</v>
      </c>
    </row>
    <row r="9" spans="1:19" ht="25" customHeight="1" x14ac:dyDescent="0.5">
      <c r="A9" s="29" t="s">
        <v>19</v>
      </c>
      <c r="B9" s="45" t="str">
        <f>IF(基本情報入力シート!V19="","",基本情報入力シート!V19)</f>
        <v/>
      </c>
      <c r="C9" s="45"/>
      <c r="D9" s="45"/>
      <c r="E9" s="45"/>
      <c r="F9" s="45"/>
      <c r="G9" s="45"/>
      <c r="H9" s="45"/>
      <c r="Q9" s="26" t="s">
        <v>147</v>
      </c>
      <c r="R9" s="26">
        <f t="shared" si="0"/>
        <v>0</v>
      </c>
      <c r="S9" s="26">
        <f t="shared" si="1"/>
        <v>0</v>
      </c>
    </row>
    <row r="10" spans="1:19" ht="25" customHeight="1" x14ac:dyDescent="0.5">
      <c r="A10" s="29" t="s">
        <v>20</v>
      </c>
      <c r="B10" s="45" t="str">
        <f>IF(基本情報入力シート!V20="","",基本情報入力シート!V20)</f>
        <v>訪問リハビリテーション</v>
      </c>
      <c r="C10" s="45"/>
      <c r="D10" s="45"/>
      <c r="E10" s="45"/>
      <c r="F10" s="45"/>
      <c r="G10" s="45"/>
      <c r="H10" s="45"/>
      <c r="Q10" s="26" t="s">
        <v>151</v>
      </c>
      <c r="R10" s="26">
        <f t="shared" si="0"/>
        <v>0</v>
      </c>
      <c r="S10" s="26">
        <f t="shared" si="1"/>
        <v>0</v>
      </c>
    </row>
    <row r="11" spans="1:19" ht="25" customHeight="1" x14ac:dyDescent="0.5">
      <c r="A11" s="29" t="s">
        <v>22</v>
      </c>
      <c r="B11" s="90" t="str">
        <f>IF(基本情報入力シート!V21="","",基本情報入力シート!V21)</f>
        <v>別表第1の1　区分1　移動に片道20分以上の時間を要するサービス（特別地域加算対象地域内に居住する利用者を対象に行う場合）</v>
      </c>
      <c r="C11" s="90"/>
      <c r="D11" s="90"/>
      <c r="E11" s="90"/>
      <c r="F11" s="90"/>
      <c r="G11" s="90"/>
      <c r="H11" s="90"/>
      <c r="Q11" s="26" t="s">
        <v>155</v>
      </c>
      <c r="R11" s="26">
        <f t="shared" si="0"/>
        <v>0</v>
      </c>
      <c r="S11" s="26">
        <f t="shared" si="1"/>
        <v>0</v>
      </c>
    </row>
    <row r="12" spans="1:19" ht="25" customHeight="1" x14ac:dyDescent="0.5">
      <c r="Q12" s="26" t="s">
        <v>159</v>
      </c>
      <c r="R12" s="26">
        <f t="shared" si="0"/>
        <v>0</v>
      </c>
      <c r="S12" s="26">
        <f t="shared" si="1"/>
        <v>0</v>
      </c>
    </row>
    <row r="13" spans="1:19" ht="25" customHeight="1" x14ac:dyDescent="0.5">
      <c r="A13" s="30" t="s">
        <v>61</v>
      </c>
      <c r="Q13" s="26" t="s">
        <v>121</v>
      </c>
      <c r="R13" s="26">
        <f t="shared" si="0"/>
        <v>0</v>
      </c>
      <c r="S13" s="26">
        <f t="shared" si="1"/>
        <v>0</v>
      </c>
    </row>
    <row r="14" spans="1:19" ht="43" customHeight="1" x14ac:dyDescent="0.5">
      <c r="A14" s="20" t="s">
        <v>35</v>
      </c>
      <c r="B14" s="20" t="s">
        <v>80</v>
      </c>
      <c r="C14" s="20" t="s">
        <v>28</v>
      </c>
      <c r="D14" s="31" t="s">
        <v>165</v>
      </c>
      <c r="E14" s="31" t="s">
        <v>166</v>
      </c>
      <c r="F14" s="31" t="s">
        <v>36</v>
      </c>
      <c r="G14" s="31" t="s">
        <v>30</v>
      </c>
      <c r="H14" s="31" t="s">
        <v>90</v>
      </c>
      <c r="Q14" s="26" t="s">
        <v>126</v>
      </c>
      <c r="R14" s="26">
        <f t="shared" si="0"/>
        <v>0</v>
      </c>
      <c r="S14" s="26">
        <f t="shared" si="1"/>
        <v>0</v>
      </c>
    </row>
    <row r="15" spans="1:19" ht="25" customHeight="1" x14ac:dyDescent="0.5">
      <c r="A15" s="39"/>
      <c r="B15" s="39"/>
      <c r="C15" s="40"/>
      <c r="D15" s="39"/>
      <c r="E15" s="39"/>
      <c r="F15" s="41"/>
      <c r="G15" s="32">
        <f>IF(AND(A15&lt;&gt;"",B15&lt;&gt;"",C15&lt;&gt;"",D15&lt;&gt;"",E15&lt;&gt;"",F15&lt;&gt;""),308,0)</f>
        <v>0</v>
      </c>
      <c r="H15" s="32">
        <f>(G15*F15)*0.1*10</f>
        <v>0</v>
      </c>
      <c r="Q15" s="26" t="s">
        <v>131</v>
      </c>
      <c r="R15" s="26">
        <f t="shared" si="0"/>
        <v>0</v>
      </c>
      <c r="S15" s="26">
        <f t="shared" si="1"/>
        <v>0</v>
      </c>
    </row>
    <row r="16" spans="1:19" ht="25" customHeight="1" x14ac:dyDescent="0.5">
      <c r="A16" s="39"/>
      <c r="B16" s="39"/>
      <c r="C16" s="40"/>
      <c r="D16" s="39"/>
      <c r="E16" s="39"/>
      <c r="F16" s="41"/>
      <c r="G16" s="32">
        <f t="shared" ref="G16:G29" si="2">IF(AND(A16&lt;&gt;"",B16&lt;&gt;"",C16&lt;&gt;"",D16&lt;&gt;"",E16&lt;&gt;"",F16&lt;&gt;""),308,0)</f>
        <v>0</v>
      </c>
      <c r="H16" s="32">
        <f t="shared" ref="H16:H29" si="3">(G16*F16)*0.1*10</f>
        <v>0</v>
      </c>
      <c r="Q16" s="26" t="s">
        <v>136</v>
      </c>
      <c r="R16" s="26">
        <f t="shared" si="0"/>
        <v>0</v>
      </c>
      <c r="S16" s="26">
        <f t="shared" si="1"/>
        <v>0</v>
      </c>
    </row>
    <row r="17" spans="1:19" ht="25" customHeight="1" x14ac:dyDescent="0.5">
      <c r="A17" s="39"/>
      <c r="B17" s="39"/>
      <c r="C17" s="40"/>
      <c r="D17" s="39"/>
      <c r="E17" s="39"/>
      <c r="F17" s="41"/>
      <c r="G17" s="32">
        <f t="shared" si="2"/>
        <v>0</v>
      </c>
      <c r="H17" s="32">
        <f t="shared" si="3"/>
        <v>0</v>
      </c>
      <c r="Q17" s="26" t="s">
        <v>140</v>
      </c>
      <c r="R17" s="26">
        <f t="shared" si="0"/>
        <v>0</v>
      </c>
      <c r="S17" s="26">
        <f t="shared" si="1"/>
        <v>0</v>
      </c>
    </row>
    <row r="18" spans="1:19" ht="25" customHeight="1" x14ac:dyDescent="0.5">
      <c r="A18" s="39"/>
      <c r="B18" s="39"/>
      <c r="C18" s="40"/>
      <c r="D18" s="39"/>
      <c r="E18" s="39"/>
      <c r="F18" s="41"/>
      <c r="G18" s="32">
        <f t="shared" si="2"/>
        <v>0</v>
      </c>
      <c r="H18" s="32">
        <f t="shared" si="3"/>
        <v>0</v>
      </c>
      <c r="Q18" s="26" t="s">
        <v>144</v>
      </c>
      <c r="R18" s="26">
        <f t="shared" si="0"/>
        <v>0</v>
      </c>
      <c r="S18" s="26">
        <f t="shared" si="1"/>
        <v>0</v>
      </c>
    </row>
    <row r="19" spans="1:19" ht="25" customHeight="1" x14ac:dyDescent="0.5">
      <c r="A19" s="39"/>
      <c r="B19" s="39"/>
      <c r="C19" s="40"/>
      <c r="D19" s="39"/>
      <c r="E19" s="39"/>
      <c r="F19" s="41"/>
      <c r="G19" s="32">
        <f t="shared" si="2"/>
        <v>0</v>
      </c>
      <c r="H19" s="32">
        <f t="shared" si="3"/>
        <v>0</v>
      </c>
      <c r="Q19" s="26" t="s">
        <v>148</v>
      </c>
      <c r="R19" s="26">
        <f t="shared" si="0"/>
        <v>0</v>
      </c>
      <c r="S19" s="26">
        <f t="shared" si="1"/>
        <v>0</v>
      </c>
    </row>
    <row r="20" spans="1:19" ht="25" customHeight="1" x14ac:dyDescent="0.5">
      <c r="A20" s="39"/>
      <c r="B20" s="39"/>
      <c r="C20" s="40"/>
      <c r="D20" s="39"/>
      <c r="E20" s="39"/>
      <c r="F20" s="41"/>
      <c r="G20" s="32">
        <f t="shared" si="2"/>
        <v>0</v>
      </c>
      <c r="H20" s="32">
        <f t="shared" si="3"/>
        <v>0</v>
      </c>
      <c r="Q20" s="26" t="s">
        <v>152</v>
      </c>
      <c r="R20" s="26">
        <f t="shared" si="0"/>
        <v>0</v>
      </c>
      <c r="S20" s="26">
        <f t="shared" si="1"/>
        <v>0</v>
      </c>
    </row>
    <row r="21" spans="1:19" ht="25" customHeight="1" x14ac:dyDescent="0.5">
      <c r="A21" s="39"/>
      <c r="B21" s="39"/>
      <c r="C21" s="40"/>
      <c r="D21" s="39"/>
      <c r="E21" s="39"/>
      <c r="F21" s="41"/>
      <c r="G21" s="32">
        <f t="shared" si="2"/>
        <v>0</v>
      </c>
      <c r="H21" s="32">
        <f t="shared" si="3"/>
        <v>0</v>
      </c>
      <c r="Q21" s="26" t="s">
        <v>156</v>
      </c>
      <c r="R21" s="26">
        <f t="shared" si="0"/>
        <v>0</v>
      </c>
      <c r="S21" s="26">
        <f t="shared" si="1"/>
        <v>0</v>
      </c>
    </row>
    <row r="22" spans="1:19" ht="25" customHeight="1" x14ac:dyDescent="0.5">
      <c r="A22" s="39"/>
      <c r="B22" s="39"/>
      <c r="C22" s="40"/>
      <c r="D22" s="39"/>
      <c r="E22" s="39"/>
      <c r="F22" s="41"/>
      <c r="G22" s="32">
        <f t="shared" si="2"/>
        <v>0</v>
      </c>
      <c r="H22" s="32">
        <f t="shared" si="3"/>
        <v>0</v>
      </c>
      <c r="Q22" s="26" t="s">
        <v>160</v>
      </c>
      <c r="R22" s="26">
        <f t="shared" si="0"/>
        <v>0</v>
      </c>
      <c r="S22" s="26">
        <f t="shared" si="1"/>
        <v>0</v>
      </c>
    </row>
    <row r="23" spans="1:19" ht="25" customHeight="1" x14ac:dyDescent="0.5">
      <c r="A23" s="39"/>
      <c r="B23" s="39"/>
      <c r="C23" s="40"/>
      <c r="D23" s="39"/>
      <c r="E23" s="39"/>
      <c r="F23" s="41"/>
      <c r="G23" s="32">
        <f t="shared" si="2"/>
        <v>0</v>
      </c>
      <c r="H23" s="32">
        <f t="shared" si="3"/>
        <v>0</v>
      </c>
      <c r="Q23" s="26" t="s">
        <v>122</v>
      </c>
      <c r="R23" s="26">
        <f t="shared" si="0"/>
        <v>0</v>
      </c>
      <c r="S23" s="26">
        <f t="shared" si="1"/>
        <v>0</v>
      </c>
    </row>
    <row r="24" spans="1:19" ht="25" customHeight="1" x14ac:dyDescent="0.5">
      <c r="A24" s="39"/>
      <c r="B24" s="39"/>
      <c r="C24" s="40"/>
      <c r="D24" s="39"/>
      <c r="E24" s="39"/>
      <c r="F24" s="41"/>
      <c r="G24" s="32">
        <f t="shared" si="2"/>
        <v>0</v>
      </c>
      <c r="H24" s="32">
        <f t="shared" si="3"/>
        <v>0</v>
      </c>
      <c r="Q24" s="26" t="s">
        <v>127</v>
      </c>
      <c r="R24" s="26">
        <f t="shared" si="0"/>
        <v>0</v>
      </c>
      <c r="S24" s="26">
        <f t="shared" si="1"/>
        <v>0</v>
      </c>
    </row>
    <row r="25" spans="1:19" ht="25" customHeight="1" x14ac:dyDescent="0.5">
      <c r="A25" s="39"/>
      <c r="B25" s="39"/>
      <c r="C25" s="40"/>
      <c r="D25" s="39"/>
      <c r="E25" s="39"/>
      <c r="F25" s="41"/>
      <c r="G25" s="32">
        <f t="shared" si="2"/>
        <v>0</v>
      </c>
      <c r="H25" s="32">
        <f t="shared" si="3"/>
        <v>0</v>
      </c>
      <c r="Q25" s="26" t="s">
        <v>132</v>
      </c>
      <c r="R25" s="26">
        <f t="shared" si="0"/>
        <v>0</v>
      </c>
      <c r="S25" s="26">
        <f t="shared" si="1"/>
        <v>0</v>
      </c>
    </row>
    <row r="26" spans="1:19" ht="25" customHeight="1" x14ac:dyDescent="0.5">
      <c r="A26" s="39"/>
      <c r="B26" s="39"/>
      <c r="C26" s="40"/>
      <c r="D26" s="39"/>
      <c r="E26" s="39"/>
      <c r="F26" s="41"/>
      <c r="G26" s="32">
        <f t="shared" si="2"/>
        <v>0</v>
      </c>
      <c r="H26" s="32">
        <f t="shared" si="3"/>
        <v>0</v>
      </c>
      <c r="Q26" s="26" t="s">
        <v>137</v>
      </c>
      <c r="R26" s="26">
        <f t="shared" si="0"/>
        <v>0</v>
      </c>
      <c r="S26" s="26">
        <f t="shared" si="1"/>
        <v>0</v>
      </c>
    </row>
    <row r="27" spans="1:19" ht="25" customHeight="1" x14ac:dyDescent="0.5">
      <c r="A27" s="39"/>
      <c r="B27" s="39"/>
      <c r="C27" s="40"/>
      <c r="D27" s="39"/>
      <c r="E27" s="39"/>
      <c r="F27" s="41"/>
      <c r="G27" s="32">
        <f t="shared" si="2"/>
        <v>0</v>
      </c>
      <c r="H27" s="32">
        <f t="shared" si="3"/>
        <v>0</v>
      </c>
      <c r="Q27" s="26" t="s">
        <v>141</v>
      </c>
      <c r="R27" s="26">
        <f t="shared" si="0"/>
        <v>0</v>
      </c>
      <c r="S27" s="26">
        <f t="shared" si="1"/>
        <v>0</v>
      </c>
    </row>
    <row r="28" spans="1:19" ht="25" customHeight="1" x14ac:dyDescent="0.5">
      <c r="A28" s="39"/>
      <c r="B28" s="39"/>
      <c r="C28" s="40"/>
      <c r="D28" s="39"/>
      <c r="E28" s="39"/>
      <c r="F28" s="41"/>
      <c r="G28" s="32">
        <f t="shared" si="2"/>
        <v>0</v>
      </c>
      <c r="H28" s="32">
        <f t="shared" si="3"/>
        <v>0</v>
      </c>
      <c r="Q28" s="26" t="s">
        <v>145</v>
      </c>
      <c r="R28" s="26">
        <f t="shared" si="0"/>
        <v>0</v>
      </c>
      <c r="S28" s="26">
        <f t="shared" si="1"/>
        <v>0</v>
      </c>
    </row>
    <row r="29" spans="1:19" ht="25" customHeight="1" x14ac:dyDescent="0.5">
      <c r="A29" s="39"/>
      <c r="B29" s="39"/>
      <c r="C29" s="40"/>
      <c r="D29" s="39"/>
      <c r="E29" s="39"/>
      <c r="F29" s="41"/>
      <c r="G29" s="32">
        <f t="shared" si="2"/>
        <v>0</v>
      </c>
      <c r="H29" s="32">
        <f t="shared" si="3"/>
        <v>0</v>
      </c>
      <c r="Q29" s="26" t="s">
        <v>149</v>
      </c>
      <c r="R29" s="26">
        <f t="shared" si="0"/>
        <v>0</v>
      </c>
      <c r="S29" s="26">
        <f t="shared" si="1"/>
        <v>0</v>
      </c>
    </row>
    <row r="30" spans="1:19" ht="25" customHeight="1" x14ac:dyDescent="0.5">
      <c r="A30" s="131" t="s">
        <v>31</v>
      </c>
      <c r="B30" s="131"/>
      <c r="C30" s="131"/>
      <c r="D30" s="131"/>
      <c r="E30" s="131"/>
      <c r="F30" s="33">
        <f>SUMIF(F15:F29,"&lt;&gt;#N/A")</f>
        <v>0</v>
      </c>
      <c r="G30" s="33">
        <f>SUMIF(G15:G29,"&lt;&gt;#N/A")</f>
        <v>0</v>
      </c>
      <c r="H30" s="33">
        <f>SUMIF(H15:H29,"&lt;&gt;#N/A")</f>
        <v>0</v>
      </c>
      <c r="Q30" s="26" t="s">
        <v>153</v>
      </c>
      <c r="R30" s="26">
        <f t="shared" si="0"/>
        <v>0</v>
      </c>
      <c r="S30" s="26">
        <f t="shared" si="1"/>
        <v>0</v>
      </c>
    </row>
    <row r="31" spans="1:19" ht="25" customHeight="1" x14ac:dyDescent="0.5">
      <c r="Q31" s="26" t="s">
        <v>157</v>
      </c>
      <c r="R31" s="26">
        <f t="shared" si="0"/>
        <v>0</v>
      </c>
      <c r="S31" s="26">
        <f t="shared" si="1"/>
        <v>0</v>
      </c>
    </row>
    <row r="32" spans="1:19" ht="25" customHeight="1" x14ac:dyDescent="0.5">
      <c r="A32" s="30" t="s">
        <v>32</v>
      </c>
      <c r="B32" s="30"/>
      <c r="Q32" s="26" t="s">
        <v>161</v>
      </c>
      <c r="R32" s="26">
        <f t="shared" si="0"/>
        <v>0</v>
      </c>
      <c r="S32" s="26">
        <f t="shared" si="1"/>
        <v>0</v>
      </c>
    </row>
    <row r="33" spans="1:19" ht="43" customHeight="1" x14ac:dyDescent="0.5">
      <c r="A33" s="34" t="s">
        <v>33</v>
      </c>
      <c r="B33" s="35" t="s">
        <v>37</v>
      </c>
      <c r="C33" s="35" t="s">
        <v>38</v>
      </c>
      <c r="D33" s="34" t="s">
        <v>39</v>
      </c>
      <c r="Q33" s="26" t="s">
        <v>123</v>
      </c>
      <c r="R33" s="26">
        <f t="shared" si="0"/>
        <v>0</v>
      </c>
      <c r="S33" s="26">
        <f t="shared" si="1"/>
        <v>0</v>
      </c>
    </row>
    <row r="34" spans="1:19" ht="25" customHeight="1" x14ac:dyDescent="0.5">
      <c r="A34" s="36">
        <f>COUNTA(C15:C29)</f>
        <v>0</v>
      </c>
      <c r="B34" s="36">
        <f>COUNTA(A15:A29)</f>
        <v>0</v>
      </c>
      <c r="C34" s="37">
        <f>F30</f>
        <v>0</v>
      </c>
      <c r="D34" s="37">
        <f>H30</f>
        <v>0</v>
      </c>
      <c r="Q34" s="26" t="s">
        <v>128</v>
      </c>
      <c r="R34" s="26">
        <f t="shared" si="0"/>
        <v>0</v>
      </c>
      <c r="S34" s="26">
        <f t="shared" si="1"/>
        <v>0</v>
      </c>
    </row>
    <row r="35" spans="1:19" ht="25" customHeight="1" x14ac:dyDescent="0.5">
      <c r="Q35" s="26" t="s">
        <v>133</v>
      </c>
      <c r="R35" s="26">
        <f t="shared" si="0"/>
        <v>0</v>
      </c>
      <c r="S35" s="26">
        <f t="shared" si="1"/>
        <v>0</v>
      </c>
    </row>
    <row r="36" spans="1:19" ht="25" customHeight="1" x14ac:dyDescent="0.5">
      <c r="Q36" s="26" t="s">
        <v>138</v>
      </c>
      <c r="R36" s="26">
        <f t="shared" si="0"/>
        <v>0</v>
      </c>
      <c r="S36" s="26">
        <f t="shared" si="1"/>
        <v>0</v>
      </c>
    </row>
    <row r="37" spans="1:19" ht="25" customHeight="1" x14ac:dyDescent="0.5">
      <c r="Q37" s="26" t="s">
        <v>142</v>
      </c>
      <c r="R37" s="26">
        <f t="shared" si="0"/>
        <v>0</v>
      </c>
      <c r="S37" s="26">
        <f t="shared" si="1"/>
        <v>0</v>
      </c>
    </row>
    <row r="38" spans="1:19" ht="25" customHeight="1" x14ac:dyDescent="0.5">
      <c r="Q38" s="26" t="s">
        <v>146</v>
      </c>
      <c r="R38" s="26">
        <f t="shared" si="0"/>
        <v>0</v>
      </c>
      <c r="S38" s="26">
        <f t="shared" si="1"/>
        <v>0</v>
      </c>
    </row>
    <row r="39" spans="1:19" ht="25" customHeight="1" x14ac:dyDescent="0.5">
      <c r="Q39" s="26" t="s">
        <v>150</v>
      </c>
      <c r="R39" s="26">
        <f t="shared" si="0"/>
        <v>0</v>
      </c>
      <c r="S39" s="26">
        <f t="shared" si="1"/>
        <v>0</v>
      </c>
    </row>
    <row r="40" spans="1:19" ht="25" customHeight="1" x14ac:dyDescent="0.5">
      <c r="Q40" s="26" t="s">
        <v>154</v>
      </c>
      <c r="R40" s="26">
        <f t="shared" si="0"/>
        <v>0</v>
      </c>
      <c r="S40" s="26">
        <f t="shared" si="1"/>
        <v>0</v>
      </c>
    </row>
    <row r="41" spans="1:19" ht="25" customHeight="1" x14ac:dyDescent="0.5">
      <c r="Q41" s="26" t="s">
        <v>158</v>
      </c>
      <c r="R41" s="26">
        <f t="shared" si="0"/>
        <v>0</v>
      </c>
      <c r="S41" s="26">
        <f t="shared" si="1"/>
        <v>0</v>
      </c>
    </row>
    <row r="42" spans="1:19" ht="14" x14ac:dyDescent="0.5">
      <c r="Q42" s="26" t="s">
        <v>162</v>
      </c>
      <c r="R42" s="26">
        <f t="shared" si="0"/>
        <v>0</v>
      </c>
      <c r="S42" s="26">
        <f t="shared" si="1"/>
        <v>0</v>
      </c>
    </row>
    <row r="43" spans="1:19" ht="25" customHeight="1" x14ac:dyDescent="0.5">
      <c r="Q43" s="26" t="s">
        <v>124</v>
      </c>
      <c r="R43" s="26">
        <f t="shared" si="0"/>
        <v>0</v>
      </c>
      <c r="S43" s="26">
        <f t="shared" si="1"/>
        <v>0</v>
      </c>
    </row>
    <row r="44" spans="1:19" ht="29.95" customHeight="1" x14ac:dyDescent="0.5">
      <c r="Q44" s="26" t="s">
        <v>129</v>
      </c>
      <c r="R44" s="26">
        <f t="shared" si="0"/>
        <v>0</v>
      </c>
      <c r="S44" s="26">
        <f t="shared" si="1"/>
        <v>0</v>
      </c>
    </row>
    <row r="45" spans="1:19" ht="20.05" customHeight="1" x14ac:dyDescent="0.5">
      <c r="Q45" s="26" t="s">
        <v>134</v>
      </c>
      <c r="R45" s="26">
        <f t="shared" si="0"/>
        <v>0</v>
      </c>
      <c r="S45" s="26">
        <f t="shared" si="1"/>
        <v>0</v>
      </c>
    </row>
    <row r="46" spans="1:19" ht="20.05" customHeight="1" x14ac:dyDescent="0.5">
      <c r="R46" s="25">
        <f>SUM(R3:R45)</f>
        <v>0</v>
      </c>
      <c r="S46" s="25">
        <f>SUM(S3:S45)</f>
        <v>0</v>
      </c>
    </row>
    <row r="47" spans="1:19" ht="20.05" customHeight="1" x14ac:dyDescent="0.5"/>
    <row r="48" spans="1:19" ht="20.05" customHeight="1" x14ac:dyDescent="0.5"/>
    <row r="49" ht="20.05" customHeight="1" x14ac:dyDescent="0.5"/>
    <row r="50" ht="20.05" customHeight="1" x14ac:dyDescent="0.5"/>
  </sheetData>
  <mergeCells count="8">
    <mergeCell ref="F1:H1"/>
    <mergeCell ref="B11:H11"/>
    <mergeCell ref="A30:E30"/>
    <mergeCell ref="A4:H4"/>
    <mergeCell ref="B7:H7"/>
    <mergeCell ref="B8:H8"/>
    <mergeCell ref="B9:H9"/>
    <mergeCell ref="B10:H10"/>
  </mergeCells>
  <phoneticPr fontId="3"/>
  <printOptions horizontalCentered="1"/>
  <pageMargins left="0.70866141732283472" right="0.70866141732283472" top="0.74803149606299213" bottom="0.74803149606299213" header="0.31496062992125984" footer="0.31496062992125984"/>
  <pageSetup paperSize="9" scale="62" orientation="portrait" horizontalDpi="0" verticalDpi="0"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4F7CE97F-D213-42F7-81A9-72624E8B97E7}">
          <x14:formula1>
            <xm:f>対象地域一覧!$A$2:$A$144</xm:f>
          </x14:formula1>
          <xm:sqref>C15:C29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8D1AAF-3A8B-4CBF-A4FB-78B6D379F373}">
  <sheetPr>
    <tabColor theme="7" tint="0.59999389629810485"/>
  </sheetPr>
  <dimension ref="A1:S50"/>
  <sheetViews>
    <sheetView view="pageBreakPreview" zoomScale="85" zoomScaleNormal="100" zoomScaleSheetLayoutView="85" workbookViewId="0">
      <selection activeCell="F1" sqref="F1:H1"/>
    </sheetView>
  </sheetViews>
  <sheetFormatPr defaultRowHeight="29.95" customHeight="1" x14ac:dyDescent="0.5"/>
  <cols>
    <col min="1" max="1" width="20.7265625" style="24" customWidth="1"/>
    <col min="2" max="2" width="15.1796875" style="24" customWidth="1"/>
    <col min="3" max="3" width="9.81640625" style="24" bestFit="1" customWidth="1"/>
    <col min="4" max="4" width="16.6328125" style="24" bestFit="1" customWidth="1"/>
    <col min="5" max="5" width="16.36328125" style="24" bestFit="1" customWidth="1"/>
    <col min="6" max="6" width="12.90625" style="24" customWidth="1"/>
    <col min="7" max="7" width="15.08984375" style="24" customWidth="1"/>
    <col min="8" max="8" width="12.90625" style="24" customWidth="1"/>
    <col min="9" max="9" width="14" style="24" customWidth="1"/>
    <col min="10" max="16" width="8.7265625" style="24"/>
    <col min="17" max="18" width="8.7265625" style="25"/>
    <col min="19" max="19" width="9" style="25" bestFit="1" customWidth="1"/>
    <col min="20" max="16384" width="8.7265625" style="24"/>
  </cols>
  <sheetData>
    <row r="1" spans="1:19" ht="25" customHeight="1" x14ac:dyDescent="0.5">
      <c r="A1" s="24" t="s">
        <v>164</v>
      </c>
      <c r="F1" s="85" t="s">
        <v>24</v>
      </c>
      <c r="G1" s="85"/>
      <c r="H1" s="85"/>
    </row>
    <row r="2" spans="1:19" ht="25" customHeight="1" x14ac:dyDescent="0.5">
      <c r="A2" s="24" t="s">
        <v>25</v>
      </c>
      <c r="Q2" s="26"/>
      <c r="R2" s="27" t="s">
        <v>49</v>
      </c>
      <c r="S2" s="27" t="s">
        <v>38</v>
      </c>
    </row>
    <row r="3" spans="1:19" ht="25" customHeight="1" x14ac:dyDescent="0.5">
      <c r="Q3" s="26" t="s">
        <v>120</v>
      </c>
      <c r="R3" s="26">
        <f>COUNTIF($C$15:$C$29,Q3)</f>
        <v>0</v>
      </c>
      <c r="S3" s="26">
        <f>SUMIF($C$15:$C$29,Q3,$F$15:$F$29)</f>
        <v>0</v>
      </c>
    </row>
    <row r="4" spans="1:19" ht="25" customHeight="1" x14ac:dyDescent="0.5">
      <c r="A4" s="89" t="s">
        <v>93</v>
      </c>
      <c r="B4" s="89"/>
      <c r="C4" s="89"/>
      <c r="D4" s="89"/>
      <c r="E4" s="89"/>
      <c r="F4" s="89"/>
      <c r="G4" s="89"/>
      <c r="H4" s="89"/>
      <c r="Q4" s="26" t="s">
        <v>125</v>
      </c>
      <c r="R4" s="26">
        <f t="shared" ref="R4:R45" si="0">COUNTIF($C$15:$C$29,Q4)</f>
        <v>0</v>
      </c>
      <c r="S4" s="26">
        <f t="shared" ref="S4:S45" si="1">SUMIF($C$15:$C$29,Q4,$F$15:$F$29)</f>
        <v>0</v>
      </c>
    </row>
    <row r="5" spans="1:19" ht="25" customHeight="1" x14ac:dyDescent="0.5">
      <c r="Q5" s="26" t="s">
        <v>130</v>
      </c>
      <c r="R5" s="26">
        <f t="shared" si="0"/>
        <v>0</v>
      </c>
      <c r="S5" s="26">
        <f t="shared" si="1"/>
        <v>0</v>
      </c>
    </row>
    <row r="6" spans="1:19" ht="25" customHeight="1" x14ac:dyDescent="0.5">
      <c r="A6" s="28" t="s">
        <v>26</v>
      </c>
      <c r="B6" s="22"/>
      <c r="Q6" s="26" t="s">
        <v>135</v>
      </c>
      <c r="R6" s="26">
        <f t="shared" si="0"/>
        <v>0</v>
      </c>
      <c r="S6" s="26">
        <f t="shared" si="1"/>
        <v>0</v>
      </c>
    </row>
    <row r="7" spans="1:19" ht="25" customHeight="1" x14ac:dyDescent="0.5">
      <c r="A7" s="29" t="s">
        <v>53</v>
      </c>
      <c r="B7" s="45" t="str">
        <f>IF(基本情報入力シート!V7="","",基本情報入力シート!V7)</f>
        <v/>
      </c>
      <c r="C7" s="45"/>
      <c r="D7" s="45"/>
      <c r="E7" s="45"/>
      <c r="F7" s="45"/>
      <c r="G7" s="45"/>
      <c r="H7" s="45"/>
      <c r="Q7" s="26" t="s">
        <v>139</v>
      </c>
      <c r="R7" s="26">
        <f t="shared" si="0"/>
        <v>0</v>
      </c>
      <c r="S7" s="26">
        <f t="shared" si="1"/>
        <v>0</v>
      </c>
    </row>
    <row r="8" spans="1:19" ht="25" customHeight="1" x14ac:dyDescent="0.5">
      <c r="A8" s="29" t="s">
        <v>18</v>
      </c>
      <c r="B8" s="45" t="str">
        <f>IF(基本情報入力シート!V18="","",基本情報入力シート!V18)</f>
        <v/>
      </c>
      <c r="C8" s="45"/>
      <c r="D8" s="45"/>
      <c r="E8" s="45"/>
      <c r="F8" s="45"/>
      <c r="G8" s="45"/>
      <c r="H8" s="45"/>
      <c r="Q8" s="26" t="s">
        <v>143</v>
      </c>
      <c r="R8" s="26">
        <f t="shared" si="0"/>
        <v>0</v>
      </c>
      <c r="S8" s="26">
        <f t="shared" si="1"/>
        <v>0</v>
      </c>
    </row>
    <row r="9" spans="1:19" ht="25" customHeight="1" x14ac:dyDescent="0.5">
      <c r="A9" s="29" t="s">
        <v>19</v>
      </c>
      <c r="B9" s="45" t="str">
        <f>IF(基本情報入力シート!V19="","",基本情報入力シート!V19)</f>
        <v/>
      </c>
      <c r="C9" s="45"/>
      <c r="D9" s="45"/>
      <c r="E9" s="45"/>
      <c r="F9" s="45"/>
      <c r="G9" s="45"/>
      <c r="H9" s="45"/>
      <c r="Q9" s="26" t="s">
        <v>147</v>
      </c>
      <c r="R9" s="26">
        <f t="shared" si="0"/>
        <v>0</v>
      </c>
      <c r="S9" s="26">
        <f t="shared" si="1"/>
        <v>0</v>
      </c>
    </row>
    <row r="10" spans="1:19" ht="25" customHeight="1" x14ac:dyDescent="0.5">
      <c r="A10" s="29" t="s">
        <v>20</v>
      </c>
      <c r="B10" s="45" t="str">
        <f>IF(基本情報入力シート!V20="","",基本情報入力シート!V20)</f>
        <v>訪問リハビリテーション</v>
      </c>
      <c r="C10" s="45"/>
      <c r="D10" s="45"/>
      <c r="E10" s="45"/>
      <c r="F10" s="45"/>
      <c r="G10" s="45"/>
      <c r="H10" s="45"/>
      <c r="Q10" s="26" t="s">
        <v>151</v>
      </c>
      <c r="R10" s="26">
        <f t="shared" si="0"/>
        <v>0</v>
      </c>
      <c r="S10" s="26">
        <f t="shared" si="1"/>
        <v>0</v>
      </c>
    </row>
    <row r="11" spans="1:19" ht="25" customHeight="1" x14ac:dyDescent="0.5">
      <c r="A11" s="29" t="s">
        <v>22</v>
      </c>
      <c r="B11" s="90" t="str">
        <f>IF(基本情報入力シート!V21="","",基本情報入力シート!V21)</f>
        <v>別表第1の1　区分1　移動に片道20分以上の時間を要するサービス（特別地域加算対象地域内に居住する利用者を対象に行う場合）</v>
      </c>
      <c r="C11" s="90"/>
      <c r="D11" s="90"/>
      <c r="E11" s="90"/>
      <c r="F11" s="90"/>
      <c r="G11" s="90"/>
      <c r="H11" s="90"/>
      <c r="Q11" s="26" t="s">
        <v>155</v>
      </c>
      <c r="R11" s="26">
        <f t="shared" si="0"/>
        <v>0</v>
      </c>
      <c r="S11" s="26">
        <f t="shared" si="1"/>
        <v>0</v>
      </c>
    </row>
    <row r="12" spans="1:19" ht="25" customHeight="1" x14ac:dyDescent="0.5">
      <c r="Q12" s="26" t="s">
        <v>159</v>
      </c>
      <c r="R12" s="26">
        <f t="shared" si="0"/>
        <v>0</v>
      </c>
      <c r="S12" s="26">
        <f t="shared" si="1"/>
        <v>0</v>
      </c>
    </row>
    <row r="13" spans="1:19" ht="25" customHeight="1" x14ac:dyDescent="0.5">
      <c r="A13" s="30" t="s">
        <v>61</v>
      </c>
      <c r="Q13" s="26" t="s">
        <v>121</v>
      </c>
      <c r="R13" s="26">
        <f t="shared" si="0"/>
        <v>0</v>
      </c>
      <c r="S13" s="26">
        <f t="shared" si="1"/>
        <v>0</v>
      </c>
    </row>
    <row r="14" spans="1:19" ht="43" customHeight="1" x14ac:dyDescent="0.5">
      <c r="A14" s="20" t="s">
        <v>35</v>
      </c>
      <c r="B14" s="20" t="s">
        <v>80</v>
      </c>
      <c r="C14" s="20" t="s">
        <v>28</v>
      </c>
      <c r="D14" s="31" t="s">
        <v>165</v>
      </c>
      <c r="E14" s="31" t="s">
        <v>166</v>
      </c>
      <c r="F14" s="31" t="s">
        <v>36</v>
      </c>
      <c r="G14" s="31" t="s">
        <v>30</v>
      </c>
      <c r="H14" s="31" t="s">
        <v>90</v>
      </c>
      <c r="Q14" s="26" t="s">
        <v>126</v>
      </c>
      <c r="R14" s="26">
        <f t="shared" si="0"/>
        <v>0</v>
      </c>
      <c r="S14" s="26">
        <f t="shared" si="1"/>
        <v>0</v>
      </c>
    </row>
    <row r="15" spans="1:19" ht="25" customHeight="1" x14ac:dyDescent="0.5">
      <c r="A15" s="39"/>
      <c r="B15" s="39"/>
      <c r="C15" s="40"/>
      <c r="D15" s="39"/>
      <c r="E15" s="39"/>
      <c r="F15" s="41"/>
      <c r="G15" s="32">
        <f>IF(AND(A15&lt;&gt;"",B15&lt;&gt;"",C15&lt;&gt;"",D15&lt;&gt;"",E15&lt;&gt;"",F15&lt;&gt;""),308,0)</f>
        <v>0</v>
      </c>
      <c r="H15" s="32">
        <f>(G15*F15)*0.1*10</f>
        <v>0</v>
      </c>
      <c r="Q15" s="26" t="s">
        <v>131</v>
      </c>
      <c r="R15" s="26">
        <f t="shared" si="0"/>
        <v>0</v>
      </c>
      <c r="S15" s="26">
        <f t="shared" si="1"/>
        <v>0</v>
      </c>
    </row>
    <row r="16" spans="1:19" ht="25" customHeight="1" x14ac:dyDescent="0.5">
      <c r="A16" s="39"/>
      <c r="B16" s="39"/>
      <c r="C16" s="40"/>
      <c r="D16" s="39"/>
      <c r="E16" s="39"/>
      <c r="F16" s="41"/>
      <c r="G16" s="32">
        <f t="shared" ref="G16:G29" si="2">IF(AND(A16&lt;&gt;"",B16&lt;&gt;"",C16&lt;&gt;"",D16&lt;&gt;"",E16&lt;&gt;"",F16&lt;&gt;""),308,0)</f>
        <v>0</v>
      </c>
      <c r="H16" s="32">
        <f t="shared" ref="H16:H29" si="3">(G16*F16)*0.1*10</f>
        <v>0</v>
      </c>
      <c r="Q16" s="26" t="s">
        <v>136</v>
      </c>
      <c r="R16" s="26">
        <f t="shared" si="0"/>
        <v>0</v>
      </c>
      <c r="S16" s="26">
        <f t="shared" si="1"/>
        <v>0</v>
      </c>
    </row>
    <row r="17" spans="1:19" ht="25" customHeight="1" x14ac:dyDescent="0.5">
      <c r="A17" s="39"/>
      <c r="B17" s="39"/>
      <c r="C17" s="40"/>
      <c r="D17" s="39"/>
      <c r="E17" s="39"/>
      <c r="F17" s="41"/>
      <c r="G17" s="32">
        <f t="shared" si="2"/>
        <v>0</v>
      </c>
      <c r="H17" s="32">
        <f t="shared" si="3"/>
        <v>0</v>
      </c>
      <c r="Q17" s="26" t="s">
        <v>140</v>
      </c>
      <c r="R17" s="26">
        <f t="shared" si="0"/>
        <v>0</v>
      </c>
      <c r="S17" s="26">
        <f t="shared" si="1"/>
        <v>0</v>
      </c>
    </row>
    <row r="18" spans="1:19" ht="25" customHeight="1" x14ac:dyDescent="0.5">
      <c r="A18" s="39"/>
      <c r="B18" s="39"/>
      <c r="C18" s="40"/>
      <c r="D18" s="39"/>
      <c r="E18" s="39"/>
      <c r="F18" s="41"/>
      <c r="G18" s="32">
        <f t="shared" si="2"/>
        <v>0</v>
      </c>
      <c r="H18" s="32">
        <f t="shared" si="3"/>
        <v>0</v>
      </c>
      <c r="Q18" s="26" t="s">
        <v>144</v>
      </c>
      <c r="R18" s="26">
        <f t="shared" si="0"/>
        <v>0</v>
      </c>
      <c r="S18" s="26">
        <f t="shared" si="1"/>
        <v>0</v>
      </c>
    </row>
    <row r="19" spans="1:19" ht="25" customHeight="1" x14ac:dyDescent="0.5">
      <c r="A19" s="39"/>
      <c r="B19" s="39"/>
      <c r="C19" s="40"/>
      <c r="D19" s="39"/>
      <c r="E19" s="39"/>
      <c r="F19" s="41"/>
      <c r="G19" s="32">
        <f t="shared" si="2"/>
        <v>0</v>
      </c>
      <c r="H19" s="32">
        <f t="shared" si="3"/>
        <v>0</v>
      </c>
      <c r="Q19" s="26" t="s">
        <v>148</v>
      </c>
      <c r="R19" s="26">
        <f t="shared" si="0"/>
        <v>0</v>
      </c>
      <c r="S19" s="26">
        <f t="shared" si="1"/>
        <v>0</v>
      </c>
    </row>
    <row r="20" spans="1:19" ht="25" customHeight="1" x14ac:dyDescent="0.5">
      <c r="A20" s="39"/>
      <c r="B20" s="39"/>
      <c r="C20" s="40"/>
      <c r="D20" s="39"/>
      <c r="E20" s="39"/>
      <c r="F20" s="41"/>
      <c r="G20" s="32">
        <f t="shared" si="2"/>
        <v>0</v>
      </c>
      <c r="H20" s="32">
        <f t="shared" si="3"/>
        <v>0</v>
      </c>
      <c r="Q20" s="26" t="s">
        <v>152</v>
      </c>
      <c r="R20" s="26">
        <f t="shared" si="0"/>
        <v>0</v>
      </c>
      <c r="S20" s="26">
        <f t="shared" si="1"/>
        <v>0</v>
      </c>
    </row>
    <row r="21" spans="1:19" ht="25" customHeight="1" x14ac:dyDescent="0.5">
      <c r="A21" s="39"/>
      <c r="B21" s="39"/>
      <c r="C21" s="40"/>
      <c r="D21" s="39"/>
      <c r="E21" s="39"/>
      <c r="F21" s="41"/>
      <c r="G21" s="32">
        <f t="shared" si="2"/>
        <v>0</v>
      </c>
      <c r="H21" s="32">
        <f t="shared" si="3"/>
        <v>0</v>
      </c>
      <c r="Q21" s="26" t="s">
        <v>156</v>
      </c>
      <c r="R21" s="26">
        <f t="shared" si="0"/>
        <v>0</v>
      </c>
      <c r="S21" s="26">
        <f t="shared" si="1"/>
        <v>0</v>
      </c>
    </row>
    <row r="22" spans="1:19" ht="25" customHeight="1" x14ac:dyDescent="0.5">
      <c r="A22" s="39"/>
      <c r="B22" s="39"/>
      <c r="C22" s="40"/>
      <c r="D22" s="39"/>
      <c r="E22" s="39"/>
      <c r="F22" s="41"/>
      <c r="G22" s="32">
        <f t="shared" si="2"/>
        <v>0</v>
      </c>
      <c r="H22" s="32">
        <f t="shared" si="3"/>
        <v>0</v>
      </c>
      <c r="Q22" s="26" t="s">
        <v>160</v>
      </c>
      <c r="R22" s="26">
        <f t="shared" si="0"/>
        <v>0</v>
      </c>
      <c r="S22" s="26">
        <f t="shared" si="1"/>
        <v>0</v>
      </c>
    </row>
    <row r="23" spans="1:19" ht="25" customHeight="1" x14ac:dyDescent="0.5">
      <c r="A23" s="39"/>
      <c r="B23" s="39"/>
      <c r="C23" s="40"/>
      <c r="D23" s="39"/>
      <c r="E23" s="39"/>
      <c r="F23" s="41"/>
      <c r="G23" s="32">
        <f t="shared" si="2"/>
        <v>0</v>
      </c>
      <c r="H23" s="32">
        <f t="shared" si="3"/>
        <v>0</v>
      </c>
      <c r="Q23" s="26" t="s">
        <v>122</v>
      </c>
      <c r="R23" s="26">
        <f t="shared" si="0"/>
        <v>0</v>
      </c>
      <c r="S23" s="26">
        <f t="shared" si="1"/>
        <v>0</v>
      </c>
    </row>
    <row r="24" spans="1:19" ht="25" customHeight="1" x14ac:dyDescent="0.5">
      <c r="A24" s="39"/>
      <c r="B24" s="39"/>
      <c r="C24" s="40"/>
      <c r="D24" s="39"/>
      <c r="E24" s="39"/>
      <c r="F24" s="41"/>
      <c r="G24" s="32">
        <f t="shared" si="2"/>
        <v>0</v>
      </c>
      <c r="H24" s="32">
        <f t="shared" si="3"/>
        <v>0</v>
      </c>
      <c r="Q24" s="26" t="s">
        <v>127</v>
      </c>
      <c r="R24" s="26">
        <f t="shared" si="0"/>
        <v>0</v>
      </c>
      <c r="S24" s="26">
        <f t="shared" si="1"/>
        <v>0</v>
      </c>
    </row>
    <row r="25" spans="1:19" ht="25" customHeight="1" x14ac:dyDescent="0.5">
      <c r="A25" s="39"/>
      <c r="B25" s="39"/>
      <c r="C25" s="40"/>
      <c r="D25" s="39"/>
      <c r="E25" s="39"/>
      <c r="F25" s="41"/>
      <c r="G25" s="32">
        <f t="shared" si="2"/>
        <v>0</v>
      </c>
      <c r="H25" s="32">
        <f t="shared" si="3"/>
        <v>0</v>
      </c>
      <c r="Q25" s="26" t="s">
        <v>132</v>
      </c>
      <c r="R25" s="26">
        <f t="shared" si="0"/>
        <v>0</v>
      </c>
      <c r="S25" s="26">
        <f t="shared" si="1"/>
        <v>0</v>
      </c>
    </row>
    <row r="26" spans="1:19" ht="25" customHeight="1" x14ac:dyDescent="0.5">
      <c r="A26" s="39"/>
      <c r="B26" s="39"/>
      <c r="C26" s="40"/>
      <c r="D26" s="39"/>
      <c r="E26" s="39"/>
      <c r="F26" s="41"/>
      <c r="G26" s="32">
        <f t="shared" si="2"/>
        <v>0</v>
      </c>
      <c r="H26" s="32">
        <f t="shared" si="3"/>
        <v>0</v>
      </c>
      <c r="Q26" s="26" t="s">
        <v>137</v>
      </c>
      <c r="R26" s="26">
        <f t="shared" si="0"/>
        <v>0</v>
      </c>
      <c r="S26" s="26">
        <f t="shared" si="1"/>
        <v>0</v>
      </c>
    </row>
    <row r="27" spans="1:19" ht="25" customHeight="1" x14ac:dyDescent="0.5">
      <c r="A27" s="39"/>
      <c r="B27" s="39"/>
      <c r="C27" s="40"/>
      <c r="D27" s="39"/>
      <c r="E27" s="39"/>
      <c r="F27" s="41"/>
      <c r="G27" s="32">
        <f t="shared" si="2"/>
        <v>0</v>
      </c>
      <c r="H27" s="32">
        <f t="shared" si="3"/>
        <v>0</v>
      </c>
      <c r="Q27" s="26" t="s">
        <v>141</v>
      </c>
      <c r="R27" s="26">
        <f t="shared" si="0"/>
        <v>0</v>
      </c>
      <c r="S27" s="26">
        <f t="shared" si="1"/>
        <v>0</v>
      </c>
    </row>
    <row r="28" spans="1:19" ht="25" customHeight="1" x14ac:dyDescent="0.5">
      <c r="A28" s="39"/>
      <c r="B28" s="39"/>
      <c r="C28" s="40"/>
      <c r="D28" s="39"/>
      <c r="E28" s="39"/>
      <c r="F28" s="41"/>
      <c r="G28" s="32">
        <f t="shared" si="2"/>
        <v>0</v>
      </c>
      <c r="H28" s="32">
        <f t="shared" si="3"/>
        <v>0</v>
      </c>
      <c r="Q28" s="26" t="s">
        <v>145</v>
      </c>
      <c r="R28" s="26">
        <f t="shared" si="0"/>
        <v>0</v>
      </c>
      <c r="S28" s="26">
        <f t="shared" si="1"/>
        <v>0</v>
      </c>
    </row>
    <row r="29" spans="1:19" ht="25" customHeight="1" x14ac:dyDescent="0.5">
      <c r="A29" s="39"/>
      <c r="B29" s="39"/>
      <c r="C29" s="40"/>
      <c r="D29" s="39"/>
      <c r="E29" s="39"/>
      <c r="F29" s="41"/>
      <c r="G29" s="32">
        <f t="shared" si="2"/>
        <v>0</v>
      </c>
      <c r="H29" s="32">
        <f t="shared" si="3"/>
        <v>0</v>
      </c>
      <c r="Q29" s="26" t="s">
        <v>149</v>
      </c>
      <c r="R29" s="26">
        <f t="shared" si="0"/>
        <v>0</v>
      </c>
      <c r="S29" s="26">
        <f t="shared" si="1"/>
        <v>0</v>
      </c>
    </row>
    <row r="30" spans="1:19" ht="25" customHeight="1" x14ac:dyDescent="0.5">
      <c r="A30" s="131" t="s">
        <v>31</v>
      </c>
      <c r="B30" s="131"/>
      <c r="C30" s="131"/>
      <c r="D30" s="131"/>
      <c r="E30" s="131"/>
      <c r="F30" s="33">
        <f>SUMIF(F15:F29,"&lt;&gt;#N/A")</f>
        <v>0</v>
      </c>
      <c r="G30" s="33">
        <f>SUMIF(G15:G29,"&lt;&gt;#N/A")</f>
        <v>0</v>
      </c>
      <c r="H30" s="33">
        <f>SUMIF(H15:H29,"&lt;&gt;#N/A")</f>
        <v>0</v>
      </c>
      <c r="Q30" s="26" t="s">
        <v>153</v>
      </c>
      <c r="R30" s="26">
        <f t="shared" si="0"/>
        <v>0</v>
      </c>
      <c r="S30" s="26">
        <f t="shared" si="1"/>
        <v>0</v>
      </c>
    </row>
    <row r="31" spans="1:19" ht="25" customHeight="1" x14ac:dyDescent="0.5">
      <c r="Q31" s="26" t="s">
        <v>157</v>
      </c>
      <c r="R31" s="26">
        <f t="shared" si="0"/>
        <v>0</v>
      </c>
      <c r="S31" s="26">
        <f t="shared" si="1"/>
        <v>0</v>
      </c>
    </row>
    <row r="32" spans="1:19" ht="25" customHeight="1" x14ac:dyDescent="0.5">
      <c r="A32" s="30" t="s">
        <v>32</v>
      </c>
      <c r="B32" s="30"/>
      <c r="Q32" s="26" t="s">
        <v>161</v>
      </c>
      <c r="R32" s="26">
        <f t="shared" si="0"/>
        <v>0</v>
      </c>
      <c r="S32" s="26">
        <f t="shared" si="1"/>
        <v>0</v>
      </c>
    </row>
    <row r="33" spans="1:19" ht="43" customHeight="1" x14ac:dyDescent="0.5">
      <c r="A33" s="34" t="s">
        <v>33</v>
      </c>
      <c r="B33" s="35" t="s">
        <v>37</v>
      </c>
      <c r="C33" s="35" t="s">
        <v>38</v>
      </c>
      <c r="D33" s="34" t="s">
        <v>39</v>
      </c>
      <c r="Q33" s="26" t="s">
        <v>123</v>
      </c>
      <c r="R33" s="26">
        <f t="shared" si="0"/>
        <v>0</v>
      </c>
      <c r="S33" s="26">
        <f t="shared" si="1"/>
        <v>0</v>
      </c>
    </row>
    <row r="34" spans="1:19" ht="25" customHeight="1" x14ac:dyDescent="0.5">
      <c r="A34" s="36">
        <f>COUNTA(C15:C29)</f>
        <v>0</v>
      </c>
      <c r="B34" s="36">
        <f>COUNTA(A15:A29)</f>
        <v>0</v>
      </c>
      <c r="C34" s="37">
        <f>F30</f>
        <v>0</v>
      </c>
      <c r="D34" s="37">
        <f>H30</f>
        <v>0</v>
      </c>
      <c r="Q34" s="26" t="s">
        <v>128</v>
      </c>
      <c r="R34" s="26">
        <f t="shared" si="0"/>
        <v>0</v>
      </c>
      <c r="S34" s="26">
        <f t="shared" si="1"/>
        <v>0</v>
      </c>
    </row>
    <row r="35" spans="1:19" ht="25" customHeight="1" x14ac:dyDescent="0.5">
      <c r="Q35" s="26" t="s">
        <v>133</v>
      </c>
      <c r="R35" s="26">
        <f t="shared" si="0"/>
        <v>0</v>
      </c>
      <c r="S35" s="26">
        <f t="shared" si="1"/>
        <v>0</v>
      </c>
    </row>
    <row r="36" spans="1:19" ht="25" customHeight="1" x14ac:dyDescent="0.5">
      <c r="Q36" s="26" t="s">
        <v>138</v>
      </c>
      <c r="R36" s="26">
        <f t="shared" si="0"/>
        <v>0</v>
      </c>
      <c r="S36" s="26">
        <f t="shared" si="1"/>
        <v>0</v>
      </c>
    </row>
    <row r="37" spans="1:19" ht="25" customHeight="1" x14ac:dyDescent="0.5">
      <c r="Q37" s="26" t="s">
        <v>142</v>
      </c>
      <c r="R37" s="26">
        <f t="shared" si="0"/>
        <v>0</v>
      </c>
      <c r="S37" s="26">
        <f t="shared" si="1"/>
        <v>0</v>
      </c>
    </row>
    <row r="38" spans="1:19" ht="25" customHeight="1" x14ac:dyDescent="0.5">
      <c r="Q38" s="26" t="s">
        <v>146</v>
      </c>
      <c r="R38" s="26">
        <f t="shared" si="0"/>
        <v>0</v>
      </c>
      <c r="S38" s="26">
        <f t="shared" si="1"/>
        <v>0</v>
      </c>
    </row>
    <row r="39" spans="1:19" ht="25" customHeight="1" x14ac:dyDescent="0.5">
      <c r="Q39" s="26" t="s">
        <v>150</v>
      </c>
      <c r="R39" s="26">
        <f t="shared" si="0"/>
        <v>0</v>
      </c>
      <c r="S39" s="26">
        <f t="shared" si="1"/>
        <v>0</v>
      </c>
    </row>
    <row r="40" spans="1:19" ht="25" customHeight="1" x14ac:dyDescent="0.5">
      <c r="Q40" s="26" t="s">
        <v>154</v>
      </c>
      <c r="R40" s="26">
        <f t="shared" si="0"/>
        <v>0</v>
      </c>
      <c r="S40" s="26">
        <f t="shared" si="1"/>
        <v>0</v>
      </c>
    </row>
    <row r="41" spans="1:19" ht="25" customHeight="1" x14ac:dyDescent="0.5">
      <c r="Q41" s="26" t="s">
        <v>158</v>
      </c>
      <c r="R41" s="26">
        <f t="shared" si="0"/>
        <v>0</v>
      </c>
      <c r="S41" s="26">
        <f t="shared" si="1"/>
        <v>0</v>
      </c>
    </row>
    <row r="42" spans="1:19" ht="14" x14ac:dyDescent="0.5">
      <c r="Q42" s="26" t="s">
        <v>162</v>
      </c>
      <c r="R42" s="26">
        <f t="shared" si="0"/>
        <v>0</v>
      </c>
      <c r="S42" s="26">
        <f t="shared" si="1"/>
        <v>0</v>
      </c>
    </row>
    <row r="43" spans="1:19" ht="25" customHeight="1" x14ac:dyDescent="0.5">
      <c r="Q43" s="26" t="s">
        <v>124</v>
      </c>
      <c r="R43" s="26">
        <f t="shared" si="0"/>
        <v>0</v>
      </c>
      <c r="S43" s="26">
        <f t="shared" si="1"/>
        <v>0</v>
      </c>
    </row>
    <row r="44" spans="1:19" ht="29.95" customHeight="1" x14ac:dyDescent="0.5">
      <c r="Q44" s="26" t="s">
        <v>129</v>
      </c>
      <c r="R44" s="26">
        <f t="shared" si="0"/>
        <v>0</v>
      </c>
      <c r="S44" s="26">
        <f t="shared" si="1"/>
        <v>0</v>
      </c>
    </row>
    <row r="45" spans="1:19" ht="20.05" customHeight="1" x14ac:dyDescent="0.5">
      <c r="Q45" s="26" t="s">
        <v>134</v>
      </c>
      <c r="R45" s="26">
        <f t="shared" si="0"/>
        <v>0</v>
      </c>
      <c r="S45" s="26">
        <f t="shared" si="1"/>
        <v>0</v>
      </c>
    </row>
    <row r="46" spans="1:19" ht="20.05" customHeight="1" x14ac:dyDescent="0.5">
      <c r="R46" s="25">
        <f>SUM(R3:R45)</f>
        <v>0</v>
      </c>
      <c r="S46" s="25">
        <f>SUM(S3:S45)</f>
        <v>0</v>
      </c>
    </row>
    <row r="47" spans="1:19" ht="20.05" customHeight="1" x14ac:dyDescent="0.5"/>
    <row r="48" spans="1:19" ht="20.05" customHeight="1" x14ac:dyDescent="0.5"/>
    <row r="49" ht="20.05" customHeight="1" x14ac:dyDescent="0.5"/>
    <row r="50" ht="20.05" customHeight="1" x14ac:dyDescent="0.5"/>
  </sheetData>
  <mergeCells count="8">
    <mergeCell ref="F1:H1"/>
    <mergeCell ref="B11:H11"/>
    <mergeCell ref="A30:E30"/>
    <mergeCell ref="A4:H4"/>
    <mergeCell ref="B7:H7"/>
    <mergeCell ref="B8:H8"/>
    <mergeCell ref="B9:H9"/>
    <mergeCell ref="B10:H10"/>
  </mergeCells>
  <phoneticPr fontId="3"/>
  <printOptions horizontalCentered="1"/>
  <pageMargins left="0.70866141732283472" right="0.70866141732283472" top="0.74803149606299213" bottom="0.74803149606299213" header="0.31496062992125984" footer="0.31496062992125984"/>
  <pageSetup paperSize="9" scale="62" orientation="portrait" horizontalDpi="0" verticalDpi="0"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F251D387-5393-4626-BA53-F85C756CD155}">
          <x14:formula1>
            <xm:f>対象地域一覧!$A$2:$A$144</xm:f>
          </x14:formula1>
          <xm:sqref>C15:C29</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06D848-3D5C-4F0E-826C-639EC95A7F33}">
  <sheetPr>
    <tabColor theme="7" tint="0.59999389629810485"/>
  </sheetPr>
  <dimension ref="A1:S50"/>
  <sheetViews>
    <sheetView view="pageBreakPreview" zoomScale="85" zoomScaleNormal="100" zoomScaleSheetLayoutView="85" workbookViewId="0">
      <selection activeCell="F1" sqref="F1:H1"/>
    </sheetView>
  </sheetViews>
  <sheetFormatPr defaultRowHeight="29.95" customHeight="1" x14ac:dyDescent="0.5"/>
  <cols>
    <col min="1" max="1" width="20.7265625" style="24" customWidth="1"/>
    <col min="2" max="2" width="15.1796875" style="24" customWidth="1"/>
    <col min="3" max="3" width="9.81640625" style="24" bestFit="1" customWidth="1"/>
    <col min="4" max="4" width="16.6328125" style="24" bestFit="1" customWidth="1"/>
    <col min="5" max="5" width="16.36328125" style="24" bestFit="1" customWidth="1"/>
    <col min="6" max="6" width="12.90625" style="24" customWidth="1"/>
    <col min="7" max="7" width="15.08984375" style="24" customWidth="1"/>
    <col min="8" max="8" width="12.90625" style="24" customWidth="1"/>
    <col min="9" max="9" width="14" style="24" customWidth="1"/>
    <col min="10" max="16" width="8.7265625" style="24"/>
    <col min="17" max="18" width="8.7265625" style="25"/>
    <col min="19" max="19" width="9" style="25" bestFit="1" customWidth="1"/>
    <col min="20" max="16384" width="8.7265625" style="24"/>
  </cols>
  <sheetData>
    <row r="1" spans="1:19" ht="25" customHeight="1" x14ac:dyDescent="0.5">
      <c r="A1" s="24" t="s">
        <v>164</v>
      </c>
      <c r="F1" s="85" t="s">
        <v>24</v>
      </c>
      <c r="G1" s="85"/>
      <c r="H1" s="85"/>
    </row>
    <row r="2" spans="1:19" ht="25" customHeight="1" x14ac:dyDescent="0.5">
      <c r="A2" s="24" t="s">
        <v>25</v>
      </c>
      <c r="Q2" s="26"/>
      <c r="R2" s="27" t="s">
        <v>49</v>
      </c>
      <c r="S2" s="27" t="s">
        <v>38</v>
      </c>
    </row>
    <row r="3" spans="1:19" ht="25" customHeight="1" x14ac:dyDescent="0.5">
      <c r="Q3" s="26" t="s">
        <v>120</v>
      </c>
      <c r="R3" s="26">
        <f>COUNTIF($C$15:$C$29,Q3)</f>
        <v>0</v>
      </c>
      <c r="S3" s="26">
        <f>SUMIF($C$15:$C$29,Q3,$F$15:$F$29)</f>
        <v>0</v>
      </c>
    </row>
    <row r="4" spans="1:19" ht="25" customHeight="1" x14ac:dyDescent="0.5">
      <c r="A4" s="89" t="s">
        <v>94</v>
      </c>
      <c r="B4" s="89"/>
      <c r="C4" s="89"/>
      <c r="D4" s="89"/>
      <c r="E4" s="89"/>
      <c r="F4" s="89"/>
      <c r="G4" s="89"/>
      <c r="H4" s="89"/>
      <c r="Q4" s="26" t="s">
        <v>125</v>
      </c>
      <c r="R4" s="26">
        <f t="shared" ref="R4:R45" si="0">COUNTIF($C$15:$C$29,Q4)</f>
        <v>0</v>
      </c>
      <c r="S4" s="26">
        <f t="shared" ref="S4:S45" si="1">SUMIF($C$15:$C$29,Q4,$F$15:$F$29)</f>
        <v>0</v>
      </c>
    </row>
    <row r="5" spans="1:19" ht="25" customHeight="1" x14ac:dyDescent="0.5">
      <c r="Q5" s="26" t="s">
        <v>130</v>
      </c>
      <c r="R5" s="26">
        <f t="shared" si="0"/>
        <v>0</v>
      </c>
      <c r="S5" s="26">
        <f t="shared" si="1"/>
        <v>0</v>
      </c>
    </row>
    <row r="6" spans="1:19" ht="25" customHeight="1" x14ac:dyDescent="0.5">
      <c r="A6" s="28" t="s">
        <v>26</v>
      </c>
      <c r="B6" s="22"/>
      <c r="Q6" s="26" t="s">
        <v>135</v>
      </c>
      <c r="R6" s="26">
        <f t="shared" si="0"/>
        <v>0</v>
      </c>
      <c r="S6" s="26">
        <f t="shared" si="1"/>
        <v>0</v>
      </c>
    </row>
    <row r="7" spans="1:19" ht="25" customHeight="1" x14ac:dyDescent="0.5">
      <c r="A7" s="29" t="s">
        <v>53</v>
      </c>
      <c r="B7" s="45" t="str">
        <f>IF(基本情報入力シート!V7="","",基本情報入力シート!V7)</f>
        <v/>
      </c>
      <c r="C7" s="45"/>
      <c r="D7" s="45"/>
      <c r="E7" s="45"/>
      <c r="F7" s="45"/>
      <c r="G7" s="45"/>
      <c r="H7" s="45"/>
      <c r="Q7" s="26" t="s">
        <v>139</v>
      </c>
      <c r="R7" s="26">
        <f t="shared" si="0"/>
        <v>0</v>
      </c>
      <c r="S7" s="26">
        <f t="shared" si="1"/>
        <v>0</v>
      </c>
    </row>
    <row r="8" spans="1:19" ht="25" customHeight="1" x14ac:dyDescent="0.5">
      <c r="A8" s="29" t="s">
        <v>18</v>
      </c>
      <c r="B8" s="45" t="str">
        <f>IF(基本情報入力シート!V18="","",基本情報入力シート!V18)</f>
        <v/>
      </c>
      <c r="C8" s="45"/>
      <c r="D8" s="45"/>
      <c r="E8" s="45"/>
      <c r="F8" s="45"/>
      <c r="G8" s="45"/>
      <c r="H8" s="45"/>
      <c r="Q8" s="26" t="s">
        <v>143</v>
      </c>
      <c r="R8" s="26">
        <f t="shared" si="0"/>
        <v>0</v>
      </c>
      <c r="S8" s="26">
        <f t="shared" si="1"/>
        <v>0</v>
      </c>
    </row>
    <row r="9" spans="1:19" ht="25" customHeight="1" x14ac:dyDescent="0.5">
      <c r="A9" s="29" t="s">
        <v>19</v>
      </c>
      <c r="B9" s="45" t="str">
        <f>IF(基本情報入力シート!V19="","",基本情報入力シート!V19)</f>
        <v/>
      </c>
      <c r="C9" s="45"/>
      <c r="D9" s="45"/>
      <c r="E9" s="45"/>
      <c r="F9" s="45"/>
      <c r="G9" s="45"/>
      <c r="H9" s="45"/>
      <c r="Q9" s="26" t="s">
        <v>147</v>
      </c>
      <c r="R9" s="26">
        <f t="shared" si="0"/>
        <v>0</v>
      </c>
      <c r="S9" s="26">
        <f t="shared" si="1"/>
        <v>0</v>
      </c>
    </row>
    <row r="10" spans="1:19" ht="25" customHeight="1" x14ac:dyDescent="0.5">
      <c r="A10" s="29" t="s">
        <v>20</v>
      </c>
      <c r="B10" s="45" t="str">
        <f>IF(基本情報入力シート!V20="","",基本情報入力シート!V20)</f>
        <v>訪問リハビリテーション</v>
      </c>
      <c r="C10" s="45"/>
      <c r="D10" s="45"/>
      <c r="E10" s="45"/>
      <c r="F10" s="45"/>
      <c r="G10" s="45"/>
      <c r="H10" s="45"/>
      <c r="Q10" s="26" t="s">
        <v>151</v>
      </c>
      <c r="R10" s="26">
        <f t="shared" si="0"/>
        <v>0</v>
      </c>
      <c r="S10" s="26">
        <f t="shared" si="1"/>
        <v>0</v>
      </c>
    </row>
    <row r="11" spans="1:19" ht="25" customHeight="1" x14ac:dyDescent="0.5">
      <c r="A11" s="29" t="s">
        <v>22</v>
      </c>
      <c r="B11" s="90" t="str">
        <f>IF(基本情報入力シート!V21="","",基本情報入力シート!V21)</f>
        <v>別表第1の1　区分1　移動に片道20分以上の時間を要するサービス（特別地域加算対象地域内に居住する利用者を対象に行う場合）</v>
      </c>
      <c r="C11" s="90"/>
      <c r="D11" s="90"/>
      <c r="E11" s="90"/>
      <c r="F11" s="90"/>
      <c r="G11" s="90"/>
      <c r="H11" s="90"/>
      <c r="Q11" s="26" t="s">
        <v>155</v>
      </c>
      <c r="R11" s="26">
        <f t="shared" si="0"/>
        <v>0</v>
      </c>
      <c r="S11" s="26">
        <f t="shared" si="1"/>
        <v>0</v>
      </c>
    </row>
    <row r="12" spans="1:19" ht="25" customHeight="1" x14ac:dyDescent="0.5">
      <c r="Q12" s="26" t="s">
        <v>159</v>
      </c>
      <c r="R12" s="26">
        <f t="shared" si="0"/>
        <v>0</v>
      </c>
      <c r="S12" s="26">
        <f t="shared" si="1"/>
        <v>0</v>
      </c>
    </row>
    <row r="13" spans="1:19" ht="25" customHeight="1" x14ac:dyDescent="0.5">
      <c r="A13" s="30" t="s">
        <v>61</v>
      </c>
      <c r="Q13" s="26" t="s">
        <v>121</v>
      </c>
      <c r="R13" s="26">
        <f t="shared" si="0"/>
        <v>0</v>
      </c>
      <c r="S13" s="26">
        <f t="shared" si="1"/>
        <v>0</v>
      </c>
    </row>
    <row r="14" spans="1:19" ht="43" customHeight="1" x14ac:dyDescent="0.5">
      <c r="A14" s="20" t="s">
        <v>35</v>
      </c>
      <c r="B14" s="20" t="s">
        <v>80</v>
      </c>
      <c r="C14" s="20" t="s">
        <v>28</v>
      </c>
      <c r="D14" s="31" t="s">
        <v>165</v>
      </c>
      <c r="E14" s="31" t="s">
        <v>166</v>
      </c>
      <c r="F14" s="31" t="s">
        <v>36</v>
      </c>
      <c r="G14" s="31" t="s">
        <v>30</v>
      </c>
      <c r="H14" s="31" t="s">
        <v>90</v>
      </c>
      <c r="Q14" s="26" t="s">
        <v>126</v>
      </c>
      <c r="R14" s="26">
        <f t="shared" si="0"/>
        <v>0</v>
      </c>
      <c r="S14" s="26">
        <f t="shared" si="1"/>
        <v>0</v>
      </c>
    </row>
    <row r="15" spans="1:19" ht="25" customHeight="1" x14ac:dyDescent="0.5">
      <c r="A15" s="39"/>
      <c r="B15" s="39"/>
      <c r="C15" s="40"/>
      <c r="D15" s="39"/>
      <c r="E15" s="39"/>
      <c r="F15" s="41"/>
      <c r="G15" s="32">
        <f>IF(AND(A15&lt;&gt;"",B15&lt;&gt;"",C15&lt;&gt;"",D15&lt;&gt;"",E15&lt;&gt;"",F15&lt;&gt;""),308,0)</f>
        <v>0</v>
      </c>
      <c r="H15" s="32">
        <f>(G15*F15)*0.1*10</f>
        <v>0</v>
      </c>
      <c r="Q15" s="26" t="s">
        <v>131</v>
      </c>
      <c r="R15" s="26">
        <f t="shared" si="0"/>
        <v>0</v>
      </c>
      <c r="S15" s="26">
        <f t="shared" si="1"/>
        <v>0</v>
      </c>
    </row>
    <row r="16" spans="1:19" ht="25" customHeight="1" x14ac:dyDescent="0.5">
      <c r="A16" s="39"/>
      <c r="B16" s="39"/>
      <c r="C16" s="40"/>
      <c r="D16" s="39"/>
      <c r="E16" s="39"/>
      <c r="F16" s="41"/>
      <c r="G16" s="32">
        <f t="shared" ref="G16:G29" si="2">IF(AND(A16&lt;&gt;"",B16&lt;&gt;"",C16&lt;&gt;"",D16&lt;&gt;"",E16&lt;&gt;"",F16&lt;&gt;""),308,0)</f>
        <v>0</v>
      </c>
      <c r="H16" s="32">
        <f t="shared" ref="H16:H29" si="3">(G16*F16)*0.1*10</f>
        <v>0</v>
      </c>
      <c r="Q16" s="26" t="s">
        <v>136</v>
      </c>
      <c r="R16" s="26">
        <f t="shared" si="0"/>
        <v>0</v>
      </c>
      <c r="S16" s="26">
        <f t="shared" si="1"/>
        <v>0</v>
      </c>
    </row>
    <row r="17" spans="1:19" ht="25" customHeight="1" x14ac:dyDescent="0.5">
      <c r="A17" s="39"/>
      <c r="B17" s="39"/>
      <c r="C17" s="40"/>
      <c r="D17" s="39"/>
      <c r="E17" s="39"/>
      <c r="F17" s="41"/>
      <c r="G17" s="32">
        <f t="shared" si="2"/>
        <v>0</v>
      </c>
      <c r="H17" s="32">
        <f t="shared" si="3"/>
        <v>0</v>
      </c>
      <c r="Q17" s="26" t="s">
        <v>140</v>
      </c>
      <c r="R17" s="26">
        <f t="shared" si="0"/>
        <v>0</v>
      </c>
      <c r="S17" s="26">
        <f t="shared" si="1"/>
        <v>0</v>
      </c>
    </row>
    <row r="18" spans="1:19" ht="25" customHeight="1" x14ac:dyDescent="0.5">
      <c r="A18" s="39"/>
      <c r="B18" s="39"/>
      <c r="C18" s="40"/>
      <c r="D18" s="39"/>
      <c r="E18" s="39"/>
      <c r="F18" s="41"/>
      <c r="G18" s="32">
        <f t="shared" si="2"/>
        <v>0</v>
      </c>
      <c r="H18" s="32">
        <f t="shared" si="3"/>
        <v>0</v>
      </c>
      <c r="Q18" s="26" t="s">
        <v>144</v>
      </c>
      <c r="R18" s="26">
        <f t="shared" si="0"/>
        <v>0</v>
      </c>
      <c r="S18" s="26">
        <f t="shared" si="1"/>
        <v>0</v>
      </c>
    </row>
    <row r="19" spans="1:19" ht="25" customHeight="1" x14ac:dyDescent="0.5">
      <c r="A19" s="39"/>
      <c r="B19" s="39"/>
      <c r="C19" s="40"/>
      <c r="D19" s="39"/>
      <c r="E19" s="39"/>
      <c r="F19" s="41"/>
      <c r="G19" s="32">
        <f t="shared" si="2"/>
        <v>0</v>
      </c>
      <c r="H19" s="32">
        <f t="shared" si="3"/>
        <v>0</v>
      </c>
      <c r="Q19" s="26" t="s">
        <v>148</v>
      </c>
      <c r="R19" s="26">
        <f t="shared" si="0"/>
        <v>0</v>
      </c>
      <c r="S19" s="26">
        <f t="shared" si="1"/>
        <v>0</v>
      </c>
    </row>
    <row r="20" spans="1:19" ht="25" customHeight="1" x14ac:dyDescent="0.5">
      <c r="A20" s="39"/>
      <c r="B20" s="39"/>
      <c r="C20" s="40"/>
      <c r="D20" s="39"/>
      <c r="E20" s="39"/>
      <c r="F20" s="41"/>
      <c r="G20" s="32">
        <f t="shared" si="2"/>
        <v>0</v>
      </c>
      <c r="H20" s="32">
        <f t="shared" si="3"/>
        <v>0</v>
      </c>
      <c r="Q20" s="26" t="s">
        <v>152</v>
      </c>
      <c r="R20" s="26">
        <f t="shared" si="0"/>
        <v>0</v>
      </c>
      <c r="S20" s="26">
        <f t="shared" si="1"/>
        <v>0</v>
      </c>
    </row>
    <row r="21" spans="1:19" ht="25" customHeight="1" x14ac:dyDescent="0.5">
      <c r="A21" s="39"/>
      <c r="B21" s="39"/>
      <c r="C21" s="40"/>
      <c r="D21" s="39"/>
      <c r="E21" s="39"/>
      <c r="F21" s="41"/>
      <c r="G21" s="32">
        <f t="shared" si="2"/>
        <v>0</v>
      </c>
      <c r="H21" s="32">
        <f t="shared" si="3"/>
        <v>0</v>
      </c>
      <c r="Q21" s="26" t="s">
        <v>156</v>
      </c>
      <c r="R21" s="26">
        <f t="shared" si="0"/>
        <v>0</v>
      </c>
      <c r="S21" s="26">
        <f t="shared" si="1"/>
        <v>0</v>
      </c>
    </row>
    <row r="22" spans="1:19" ht="25" customHeight="1" x14ac:dyDescent="0.5">
      <c r="A22" s="39"/>
      <c r="B22" s="39"/>
      <c r="C22" s="40"/>
      <c r="D22" s="39"/>
      <c r="E22" s="39"/>
      <c r="F22" s="41"/>
      <c r="G22" s="32">
        <f t="shared" si="2"/>
        <v>0</v>
      </c>
      <c r="H22" s="32">
        <f t="shared" si="3"/>
        <v>0</v>
      </c>
      <c r="Q22" s="26" t="s">
        <v>160</v>
      </c>
      <c r="R22" s="26">
        <f t="shared" si="0"/>
        <v>0</v>
      </c>
      <c r="S22" s="26">
        <f t="shared" si="1"/>
        <v>0</v>
      </c>
    </row>
    <row r="23" spans="1:19" ht="25" customHeight="1" x14ac:dyDescent="0.5">
      <c r="A23" s="39"/>
      <c r="B23" s="39"/>
      <c r="C23" s="40"/>
      <c r="D23" s="39"/>
      <c r="E23" s="39"/>
      <c r="F23" s="41"/>
      <c r="G23" s="32">
        <f t="shared" si="2"/>
        <v>0</v>
      </c>
      <c r="H23" s="32">
        <f t="shared" si="3"/>
        <v>0</v>
      </c>
      <c r="Q23" s="26" t="s">
        <v>122</v>
      </c>
      <c r="R23" s="26">
        <f t="shared" si="0"/>
        <v>0</v>
      </c>
      <c r="S23" s="26">
        <f t="shared" si="1"/>
        <v>0</v>
      </c>
    </row>
    <row r="24" spans="1:19" ht="25" customHeight="1" x14ac:dyDescent="0.5">
      <c r="A24" s="39"/>
      <c r="B24" s="39"/>
      <c r="C24" s="40"/>
      <c r="D24" s="39"/>
      <c r="E24" s="39"/>
      <c r="F24" s="41"/>
      <c r="G24" s="32">
        <f t="shared" si="2"/>
        <v>0</v>
      </c>
      <c r="H24" s="32">
        <f t="shared" si="3"/>
        <v>0</v>
      </c>
      <c r="Q24" s="26" t="s">
        <v>127</v>
      </c>
      <c r="R24" s="26">
        <f t="shared" si="0"/>
        <v>0</v>
      </c>
      <c r="S24" s="26">
        <f t="shared" si="1"/>
        <v>0</v>
      </c>
    </row>
    <row r="25" spans="1:19" ht="25" customHeight="1" x14ac:dyDescent="0.5">
      <c r="A25" s="39"/>
      <c r="B25" s="39"/>
      <c r="C25" s="40"/>
      <c r="D25" s="39"/>
      <c r="E25" s="39"/>
      <c r="F25" s="41"/>
      <c r="G25" s="32">
        <f t="shared" si="2"/>
        <v>0</v>
      </c>
      <c r="H25" s="32">
        <f t="shared" si="3"/>
        <v>0</v>
      </c>
      <c r="Q25" s="26" t="s">
        <v>132</v>
      </c>
      <c r="R25" s="26">
        <f t="shared" si="0"/>
        <v>0</v>
      </c>
      <c r="S25" s="26">
        <f t="shared" si="1"/>
        <v>0</v>
      </c>
    </row>
    <row r="26" spans="1:19" ht="25" customHeight="1" x14ac:dyDescent="0.5">
      <c r="A26" s="39"/>
      <c r="B26" s="39"/>
      <c r="C26" s="40"/>
      <c r="D26" s="39"/>
      <c r="E26" s="39"/>
      <c r="F26" s="41"/>
      <c r="G26" s="32">
        <f t="shared" si="2"/>
        <v>0</v>
      </c>
      <c r="H26" s="32">
        <f t="shared" si="3"/>
        <v>0</v>
      </c>
      <c r="Q26" s="26" t="s">
        <v>137</v>
      </c>
      <c r="R26" s="26">
        <f t="shared" si="0"/>
        <v>0</v>
      </c>
      <c r="S26" s="26">
        <f t="shared" si="1"/>
        <v>0</v>
      </c>
    </row>
    <row r="27" spans="1:19" ht="25" customHeight="1" x14ac:dyDescent="0.5">
      <c r="A27" s="39"/>
      <c r="B27" s="39"/>
      <c r="C27" s="40"/>
      <c r="D27" s="39"/>
      <c r="E27" s="39"/>
      <c r="F27" s="41"/>
      <c r="G27" s="32">
        <f t="shared" si="2"/>
        <v>0</v>
      </c>
      <c r="H27" s="32">
        <f t="shared" si="3"/>
        <v>0</v>
      </c>
      <c r="Q27" s="26" t="s">
        <v>141</v>
      </c>
      <c r="R27" s="26">
        <f t="shared" si="0"/>
        <v>0</v>
      </c>
      <c r="S27" s="26">
        <f t="shared" si="1"/>
        <v>0</v>
      </c>
    </row>
    <row r="28" spans="1:19" ht="25" customHeight="1" x14ac:dyDescent="0.5">
      <c r="A28" s="39"/>
      <c r="B28" s="39"/>
      <c r="C28" s="40"/>
      <c r="D28" s="39"/>
      <c r="E28" s="39"/>
      <c r="F28" s="41"/>
      <c r="G28" s="32">
        <f t="shared" si="2"/>
        <v>0</v>
      </c>
      <c r="H28" s="32">
        <f t="shared" si="3"/>
        <v>0</v>
      </c>
      <c r="Q28" s="26" t="s">
        <v>145</v>
      </c>
      <c r="R28" s="26">
        <f t="shared" si="0"/>
        <v>0</v>
      </c>
      <c r="S28" s="26">
        <f t="shared" si="1"/>
        <v>0</v>
      </c>
    </row>
    <row r="29" spans="1:19" ht="25" customHeight="1" x14ac:dyDescent="0.5">
      <c r="A29" s="39"/>
      <c r="B29" s="39"/>
      <c r="C29" s="40"/>
      <c r="D29" s="39"/>
      <c r="E29" s="39"/>
      <c r="F29" s="41"/>
      <c r="G29" s="32">
        <f t="shared" si="2"/>
        <v>0</v>
      </c>
      <c r="H29" s="32">
        <f t="shared" si="3"/>
        <v>0</v>
      </c>
      <c r="Q29" s="26" t="s">
        <v>149</v>
      </c>
      <c r="R29" s="26">
        <f t="shared" si="0"/>
        <v>0</v>
      </c>
      <c r="S29" s="26">
        <f t="shared" si="1"/>
        <v>0</v>
      </c>
    </row>
    <row r="30" spans="1:19" ht="25" customHeight="1" x14ac:dyDescent="0.5">
      <c r="A30" s="131" t="s">
        <v>31</v>
      </c>
      <c r="B30" s="131"/>
      <c r="C30" s="131"/>
      <c r="D30" s="131"/>
      <c r="E30" s="131"/>
      <c r="F30" s="33">
        <f>SUMIF(F15:F29,"&lt;&gt;#N/A")</f>
        <v>0</v>
      </c>
      <c r="G30" s="33">
        <f>SUMIF(G15:G29,"&lt;&gt;#N/A")</f>
        <v>0</v>
      </c>
      <c r="H30" s="33">
        <f>SUMIF(H15:H29,"&lt;&gt;#N/A")</f>
        <v>0</v>
      </c>
      <c r="Q30" s="26" t="s">
        <v>153</v>
      </c>
      <c r="R30" s="26">
        <f t="shared" si="0"/>
        <v>0</v>
      </c>
      <c r="S30" s="26">
        <f t="shared" si="1"/>
        <v>0</v>
      </c>
    </row>
    <row r="31" spans="1:19" ht="25" customHeight="1" x14ac:dyDescent="0.5">
      <c r="Q31" s="26" t="s">
        <v>157</v>
      </c>
      <c r="R31" s="26">
        <f t="shared" si="0"/>
        <v>0</v>
      </c>
      <c r="S31" s="26">
        <f t="shared" si="1"/>
        <v>0</v>
      </c>
    </row>
    <row r="32" spans="1:19" ht="25" customHeight="1" x14ac:dyDescent="0.5">
      <c r="A32" s="30" t="s">
        <v>32</v>
      </c>
      <c r="B32" s="30"/>
      <c r="Q32" s="26" t="s">
        <v>161</v>
      </c>
      <c r="R32" s="26">
        <f t="shared" si="0"/>
        <v>0</v>
      </c>
      <c r="S32" s="26">
        <f t="shared" si="1"/>
        <v>0</v>
      </c>
    </row>
    <row r="33" spans="1:19" ht="43" customHeight="1" x14ac:dyDescent="0.5">
      <c r="A33" s="34" t="s">
        <v>33</v>
      </c>
      <c r="B33" s="35" t="s">
        <v>37</v>
      </c>
      <c r="C33" s="35" t="s">
        <v>38</v>
      </c>
      <c r="D33" s="34" t="s">
        <v>39</v>
      </c>
      <c r="Q33" s="26" t="s">
        <v>123</v>
      </c>
      <c r="R33" s="26">
        <f t="shared" si="0"/>
        <v>0</v>
      </c>
      <c r="S33" s="26">
        <f t="shared" si="1"/>
        <v>0</v>
      </c>
    </row>
    <row r="34" spans="1:19" ht="25" customHeight="1" x14ac:dyDescent="0.5">
      <c r="A34" s="36">
        <f>COUNTA(C15:C29)</f>
        <v>0</v>
      </c>
      <c r="B34" s="36">
        <f>COUNTA(A15:A29)</f>
        <v>0</v>
      </c>
      <c r="C34" s="37">
        <f>F30</f>
        <v>0</v>
      </c>
      <c r="D34" s="37">
        <f>H30</f>
        <v>0</v>
      </c>
      <c r="Q34" s="26" t="s">
        <v>128</v>
      </c>
      <c r="R34" s="26">
        <f t="shared" si="0"/>
        <v>0</v>
      </c>
      <c r="S34" s="26">
        <f t="shared" si="1"/>
        <v>0</v>
      </c>
    </row>
    <row r="35" spans="1:19" ht="25" customHeight="1" x14ac:dyDescent="0.5">
      <c r="Q35" s="26" t="s">
        <v>133</v>
      </c>
      <c r="R35" s="26">
        <f t="shared" si="0"/>
        <v>0</v>
      </c>
      <c r="S35" s="26">
        <f t="shared" si="1"/>
        <v>0</v>
      </c>
    </row>
    <row r="36" spans="1:19" ht="25" customHeight="1" x14ac:dyDescent="0.5">
      <c r="Q36" s="26" t="s">
        <v>138</v>
      </c>
      <c r="R36" s="26">
        <f t="shared" si="0"/>
        <v>0</v>
      </c>
      <c r="S36" s="26">
        <f t="shared" si="1"/>
        <v>0</v>
      </c>
    </row>
    <row r="37" spans="1:19" ht="25" customHeight="1" x14ac:dyDescent="0.5">
      <c r="Q37" s="26" t="s">
        <v>142</v>
      </c>
      <c r="R37" s="26">
        <f t="shared" si="0"/>
        <v>0</v>
      </c>
      <c r="S37" s="26">
        <f t="shared" si="1"/>
        <v>0</v>
      </c>
    </row>
    <row r="38" spans="1:19" ht="25" customHeight="1" x14ac:dyDescent="0.5">
      <c r="Q38" s="26" t="s">
        <v>146</v>
      </c>
      <c r="R38" s="26">
        <f t="shared" si="0"/>
        <v>0</v>
      </c>
      <c r="S38" s="26">
        <f t="shared" si="1"/>
        <v>0</v>
      </c>
    </row>
    <row r="39" spans="1:19" ht="25" customHeight="1" x14ac:dyDescent="0.5">
      <c r="Q39" s="26" t="s">
        <v>150</v>
      </c>
      <c r="R39" s="26">
        <f t="shared" si="0"/>
        <v>0</v>
      </c>
      <c r="S39" s="26">
        <f t="shared" si="1"/>
        <v>0</v>
      </c>
    </row>
    <row r="40" spans="1:19" ht="25" customHeight="1" x14ac:dyDescent="0.5">
      <c r="Q40" s="26" t="s">
        <v>154</v>
      </c>
      <c r="R40" s="26">
        <f t="shared" si="0"/>
        <v>0</v>
      </c>
      <c r="S40" s="26">
        <f t="shared" si="1"/>
        <v>0</v>
      </c>
    </row>
    <row r="41" spans="1:19" ht="25" customHeight="1" x14ac:dyDescent="0.5">
      <c r="Q41" s="26" t="s">
        <v>158</v>
      </c>
      <c r="R41" s="26">
        <f t="shared" si="0"/>
        <v>0</v>
      </c>
      <c r="S41" s="26">
        <f t="shared" si="1"/>
        <v>0</v>
      </c>
    </row>
    <row r="42" spans="1:19" ht="14" x14ac:dyDescent="0.5">
      <c r="Q42" s="26" t="s">
        <v>162</v>
      </c>
      <c r="R42" s="26">
        <f t="shared" si="0"/>
        <v>0</v>
      </c>
      <c r="S42" s="26">
        <f t="shared" si="1"/>
        <v>0</v>
      </c>
    </row>
    <row r="43" spans="1:19" ht="25" customHeight="1" x14ac:dyDescent="0.5">
      <c r="Q43" s="26" t="s">
        <v>124</v>
      </c>
      <c r="R43" s="26">
        <f t="shared" si="0"/>
        <v>0</v>
      </c>
      <c r="S43" s="26">
        <f t="shared" si="1"/>
        <v>0</v>
      </c>
    </row>
    <row r="44" spans="1:19" ht="29.95" customHeight="1" x14ac:dyDescent="0.5">
      <c r="Q44" s="26" t="s">
        <v>129</v>
      </c>
      <c r="R44" s="26">
        <f t="shared" si="0"/>
        <v>0</v>
      </c>
      <c r="S44" s="26">
        <f t="shared" si="1"/>
        <v>0</v>
      </c>
    </row>
    <row r="45" spans="1:19" ht="20.05" customHeight="1" x14ac:dyDescent="0.5">
      <c r="Q45" s="26" t="s">
        <v>134</v>
      </c>
      <c r="R45" s="26">
        <f t="shared" si="0"/>
        <v>0</v>
      </c>
      <c r="S45" s="26">
        <f t="shared" si="1"/>
        <v>0</v>
      </c>
    </row>
    <row r="46" spans="1:19" ht="20.05" customHeight="1" x14ac:dyDescent="0.5">
      <c r="R46" s="25">
        <f>SUM(R3:R45)</f>
        <v>0</v>
      </c>
      <c r="S46" s="25">
        <f>SUM(S3:S45)</f>
        <v>0</v>
      </c>
    </row>
    <row r="47" spans="1:19" ht="20.05" customHeight="1" x14ac:dyDescent="0.5"/>
    <row r="48" spans="1:19" ht="20.05" customHeight="1" x14ac:dyDescent="0.5"/>
    <row r="49" ht="20.05" customHeight="1" x14ac:dyDescent="0.5"/>
    <row r="50" ht="20.05" customHeight="1" x14ac:dyDescent="0.5"/>
  </sheetData>
  <mergeCells count="8">
    <mergeCell ref="F1:H1"/>
    <mergeCell ref="B11:H11"/>
    <mergeCell ref="A30:E30"/>
    <mergeCell ref="A4:H4"/>
    <mergeCell ref="B7:H7"/>
    <mergeCell ref="B8:H8"/>
    <mergeCell ref="B9:H9"/>
    <mergeCell ref="B10:H10"/>
  </mergeCells>
  <phoneticPr fontId="3"/>
  <printOptions horizontalCentered="1"/>
  <pageMargins left="0.70866141732283472" right="0.70866141732283472" top="0.74803149606299213" bottom="0.74803149606299213" header="0.31496062992125984" footer="0.31496062992125984"/>
  <pageSetup paperSize="9" scale="62" orientation="portrait" horizontalDpi="0" verticalDpi="0"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A5738DBD-C1C9-4435-9A58-B6F9E5EEFD1B}">
          <x14:formula1>
            <xm:f>対象地域一覧!$A$2:$A$144</xm:f>
          </x14:formula1>
          <xm:sqref>C15:C29</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162FBD-5FD3-4B43-812B-153BD7A5DB0F}">
  <sheetPr>
    <tabColor theme="7" tint="0.59999389629810485"/>
  </sheetPr>
  <dimension ref="A1:S50"/>
  <sheetViews>
    <sheetView view="pageBreakPreview" zoomScale="85" zoomScaleNormal="100" zoomScaleSheetLayoutView="85" workbookViewId="0">
      <selection activeCell="F1" sqref="F1:H1"/>
    </sheetView>
  </sheetViews>
  <sheetFormatPr defaultRowHeight="29.95" customHeight="1" x14ac:dyDescent="0.5"/>
  <cols>
    <col min="1" max="1" width="20.7265625" style="24" customWidth="1"/>
    <col min="2" max="2" width="15.1796875" style="24" customWidth="1"/>
    <col min="3" max="3" width="9.81640625" style="24" bestFit="1" customWidth="1"/>
    <col min="4" max="4" width="16.6328125" style="24" bestFit="1" customWidth="1"/>
    <col min="5" max="5" width="16.36328125" style="24" bestFit="1" customWidth="1"/>
    <col min="6" max="6" width="12.90625" style="24" customWidth="1"/>
    <col min="7" max="7" width="15.08984375" style="24" customWidth="1"/>
    <col min="8" max="8" width="12.90625" style="24" customWidth="1"/>
    <col min="9" max="9" width="14" style="24" customWidth="1"/>
    <col min="10" max="16" width="8.7265625" style="24"/>
    <col min="17" max="18" width="8.7265625" style="25"/>
    <col min="19" max="19" width="9" style="25" bestFit="1" customWidth="1"/>
    <col min="20" max="16384" width="8.7265625" style="24"/>
  </cols>
  <sheetData>
    <row r="1" spans="1:19" ht="25" customHeight="1" x14ac:dyDescent="0.5">
      <c r="A1" s="24" t="s">
        <v>164</v>
      </c>
      <c r="F1" s="85" t="s">
        <v>24</v>
      </c>
      <c r="G1" s="85"/>
      <c r="H1" s="85"/>
    </row>
    <row r="2" spans="1:19" ht="25" customHeight="1" x14ac:dyDescent="0.5">
      <c r="A2" s="24" t="s">
        <v>25</v>
      </c>
      <c r="Q2" s="26"/>
      <c r="R2" s="27" t="s">
        <v>49</v>
      </c>
      <c r="S2" s="27" t="s">
        <v>38</v>
      </c>
    </row>
    <row r="3" spans="1:19" ht="25" customHeight="1" x14ac:dyDescent="0.5">
      <c r="Q3" s="26" t="s">
        <v>120</v>
      </c>
      <c r="R3" s="26">
        <f>COUNTIF($C$15:$C$29,Q3)</f>
        <v>0</v>
      </c>
      <c r="S3" s="26">
        <f>SUMIF($C$15:$C$29,Q3,$F$15:$F$29)</f>
        <v>0</v>
      </c>
    </row>
    <row r="4" spans="1:19" ht="25" customHeight="1" x14ac:dyDescent="0.5">
      <c r="A4" s="89" t="s">
        <v>95</v>
      </c>
      <c r="B4" s="89"/>
      <c r="C4" s="89"/>
      <c r="D4" s="89"/>
      <c r="E4" s="89"/>
      <c r="F4" s="89"/>
      <c r="G4" s="89"/>
      <c r="H4" s="89"/>
      <c r="Q4" s="26" t="s">
        <v>125</v>
      </c>
      <c r="R4" s="26">
        <f t="shared" ref="R4:R45" si="0">COUNTIF($C$15:$C$29,Q4)</f>
        <v>0</v>
      </c>
      <c r="S4" s="26">
        <f t="shared" ref="S4:S45" si="1">SUMIF($C$15:$C$29,Q4,$F$15:$F$29)</f>
        <v>0</v>
      </c>
    </row>
    <row r="5" spans="1:19" ht="25" customHeight="1" x14ac:dyDescent="0.5">
      <c r="Q5" s="26" t="s">
        <v>130</v>
      </c>
      <c r="R5" s="26">
        <f t="shared" si="0"/>
        <v>0</v>
      </c>
      <c r="S5" s="26">
        <f t="shared" si="1"/>
        <v>0</v>
      </c>
    </row>
    <row r="6" spans="1:19" ht="25" customHeight="1" x14ac:dyDescent="0.5">
      <c r="A6" s="28" t="s">
        <v>26</v>
      </c>
      <c r="B6" s="22"/>
      <c r="Q6" s="26" t="s">
        <v>135</v>
      </c>
      <c r="R6" s="26">
        <f t="shared" si="0"/>
        <v>0</v>
      </c>
      <c r="S6" s="26">
        <f t="shared" si="1"/>
        <v>0</v>
      </c>
    </row>
    <row r="7" spans="1:19" ht="25" customHeight="1" x14ac:dyDescent="0.5">
      <c r="A7" s="29" t="s">
        <v>53</v>
      </c>
      <c r="B7" s="45" t="str">
        <f>IF(基本情報入力シート!V7="","",基本情報入力シート!V7)</f>
        <v/>
      </c>
      <c r="C7" s="45"/>
      <c r="D7" s="45"/>
      <c r="E7" s="45"/>
      <c r="F7" s="45"/>
      <c r="G7" s="45"/>
      <c r="H7" s="45"/>
      <c r="Q7" s="26" t="s">
        <v>139</v>
      </c>
      <c r="R7" s="26">
        <f t="shared" si="0"/>
        <v>0</v>
      </c>
      <c r="S7" s="26">
        <f t="shared" si="1"/>
        <v>0</v>
      </c>
    </row>
    <row r="8" spans="1:19" ht="25" customHeight="1" x14ac:dyDescent="0.5">
      <c r="A8" s="29" t="s">
        <v>18</v>
      </c>
      <c r="B8" s="45" t="str">
        <f>IF(基本情報入力シート!V18="","",基本情報入力シート!V18)</f>
        <v/>
      </c>
      <c r="C8" s="45"/>
      <c r="D8" s="45"/>
      <c r="E8" s="45"/>
      <c r="F8" s="45"/>
      <c r="G8" s="45"/>
      <c r="H8" s="45"/>
      <c r="Q8" s="26" t="s">
        <v>143</v>
      </c>
      <c r="R8" s="26">
        <f t="shared" si="0"/>
        <v>0</v>
      </c>
      <c r="S8" s="26">
        <f t="shared" si="1"/>
        <v>0</v>
      </c>
    </row>
    <row r="9" spans="1:19" ht="25" customHeight="1" x14ac:dyDescent="0.5">
      <c r="A9" s="29" t="s">
        <v>19</v>
      </c>
      <c r="B9" s="45" t="str">
        <f>IF(基本情報入力シート!V19="","",基本情報入力シート!V19)</f>
        <v/>
      </c>
      <c r="C9" s="45"/>
      <c r="D9" s="45"/>
      <c r="E9" s="45"/>
      <c r="F9" s="45"/>
      <c r="G9" s="45"/>
      <c r="H9" s="45"/>
      <c r="Q9" s="26" t="s">
        <v>147</v>
      </c>
      <c r="R9" s="26">
        <f t="shared" si="0"/>
        <v>0</v>
      </c>
      <c r="S9" s="26">
        <f t="shared" si="1"/>
        <v>0</v>
      </c>
    </row>
    <row r="10" spans="1:19" ht="25" customHeight="1" x14ac:dyDescent="0.5">
      <c r="A10" s="29" t="s">
        <v>20</v>
      </c>
      <c r="B10" s="45" t="str">
        <f>IF(基本情報入力シート!V20="","",基本情報入力シート!V20)</f>
        <v>訪問リハビリテーション</v>
      </c>
      <c r="C10" s="45"/>
      <c r="D10" s="45"/>
      <c r="E10" s="45"/>
      <c r="F10" s="45"/>
      <c r="G10" s="45"/>
      <c r="H10" s="45"/>
      <c r="Q10" s="26" t="s">
        <v>151</v>
      </c>
      <c r="R10" s="26">
        <f t="shared" si="0"/>
        <v>0</v>
      </c>
      <c r="S10" s="26">
        <f t="shared" si="1"/>
        <v>0</v>
      </c>
    </row>
    <row r="11" spans="1:19" ht="25" customHeight="1" x14ac:dyDescent="0.5">
      <c r="A11" s="29" t="s">
        <v>22</v>
      </c>
      <c r="B11" s="90" t="str">
        <f>IF(基本情報入力シート!V21="","",基本情報入力シート!V21)</f>
        <v>別表第1の1　区分1　移動に片道20分以上の時間を要するサービス（特別地域加算対象地域内に居住する利用者を対象に行う場合）</v>
      </c>
      <c r="C11" s="90"/>
      <c r="D11" s="90"/>
      <c r="E11" s="90"/>
      <c r="F11" s="90"/>
      <c r="G11" s="90"/>
      <c r="H11" s="90"/>
      <c r="Q11" s="26" t="s">
        <v>155</v>
      </c>
      <c r="R11" s="26">
        <f t="shared" si="0"/>
        <v>0</v>
      </c>
      <c r="S11" s="26">
        <f t="shared" si="1"/>
        <v>0</v>
      </c>
    </row>
    <row r="12" spans="1:19" ht="25" customHeight="1" x14ac:dyDescent="0.5">
      <c r="Q12" s="26" t="s">
        <v>159</v>
      </c>
      <c r="R12" s="26">
        <f t="shared" si="0"/>
        <v>0</v>
      </c>
      <c r="S12" s="26">
        <f t="shared" si="1"/>
        <v>0</v>
      </c>
    </row>
    <row r="13" spans="1:19" ht="25" customHeight="1" x14ac:dyDescent="0.5">
      <c r="A13" s="30" t="s">
        <v>61</v>
      </c>
      <c r="Q13" s="26" t="s">
        <v>121</v>
      </c>
      <c r="R13" s="26">
        <f t="shared" si="0"/>
        <v>0</v>
      </c>
      <c r="S13" s="26">
        <f t="shared" si="1"/>
        <v>0</v>
      </c>
    </row>
    <row r="14" spans="1:19" ht="43" customHeight="1" x14ac:dyDescent="0.5">
      <c r="A14" s="20" t="s">
        <v>35</v>
      </c>
      <c r="B14" s="20" t="s">
        <v>80</v>
      </c>
      <c r="C14" s="20" t="s">
        <v>28</v>
      </c>
      <c r="D14" s="31" t="s">
        <v>165</v>
      </c>
      <c r="E14" s="31" t="s">
        <v>166</v>
      </c>
      <c r="F14" s="31" t="s">
        <v>36</v>
      </c>
      <c r="G14" s="31" t="s">
        <v>30</v>
      </c>
      <c r="H14" s="31" t="s">
        <v>90</v>
      </c>
      <c r="Q14" s="26" t="s">
        <v>126</v>
      </c>
      <c r="R14" s="26">
        <f t="shared" si="0"/>
        <v>0</v>
      </c>
      <c r="S14" s="26">
        <f t="shared" si="1"/>
        <v>0</v>
      </c>
    </row>
    <row r="15" spans="1:19" ht="25" customHeight="1" x14ac:dyDescent="0.5">
      <c r="A15" s="39"/>
      <c r="B15" s="39"/>
      <c r="C15" s="40"/>
      <c r="D15" s="39"/>
      <c r="E15" s="39"/>
      <c r="F15" s="41"/>
      <c r="G15" s="32">
        <f>IF(AND(A15&lt;&gt;"",B15&lt;&gt;"",C15&lt;&gt;"",D15&lt;&gt;"",E15&lt;&gt;"",F15&lt;&gt;""),308,0)</f>
        <v>0</v>
      </c>
      <c r="H15" s="32">
        <f>(G15*F15)*0.1*10</f>
        <v>0</v>
      </c>
      <c r="Q15" s="26" t="s">
        <v>131</v>
      </c>
      <c r="R15" s="26">
        <f t="shared" si="0"/>
        <v>0</v>
      </c>
      <c r="S15" s="26">
        <f t="shared" si="1"/>
        <v>0</v>
      </c>
    </row>
    <row r="16" spans="1:19" ht="25" customHeight="1" x14ac:dyDescent="0.5">
      <c r="A16" s="39"/>
      <c r="B16" s="39"/>
      <c r="C16" s="40"/>
      <c r="D16" s="39"/>
      <c r="E16" s="39"/>
      <c r="F16" s="41"/>
      <c r="G16" s="32">
        <f t="shared" ref="G16:G29" si="2">IF(AND(A16&lt;&gt;"",B16&lt;&gt;"",C16&lt;&gt;"",D16&lt;&gt;"",E16&lt;&gt;"",F16&lt;&gt;""),308,0)</f>
        <v>0</v>
      </c>
      <c r="H16" s="32">
        <f t="shared" ref="H16:H29" si="3">(G16*F16)*0.1*10</f>
        <v>0</v>
      </c>
      <c r="Q16" s="26" t="s">
        <v>136</v>
      </c>
      <c r="R16" s="26">
        <f t="shared" si="0"/>
        <v>0</v>
      </c>
      <c r="S16" s="26">
        <f t="shared" si="1"/>
        <v>0</v>
      </c>
    </row>
    <row r="17" spans="1:19" ht="25" customHeight="1" x14ac:dyDescent="0.5">
      <c r="A17" s="39"/>
      <c r="B17" s="39"/>
      <c r="C17" s="40"/>
      <c r="D17" s="39"/>
      <c r="E17" s="39"/>
      <c r="F17" s="41"/>
      <c r="G17" s="32">
        <f t="shared" si="2"/>
        <v>0</v>
      </c>
      <c r="H17" s="32">
        <f t="shared" si="3"/>
        <v>0</v>
      </c>
      <c r="Q17" s="26" t="s">
        <v>140</v>
      </c>
      <c r="R17" s="26">
        <f t="shared" si="0"/>
        <v>0</v>
      </c>
      <c r="S17" s="26">
        <f t="shared" si="1"/>
        <v>0</v>
      </c>
    </row>
    <row r="18" spans="1:19" ht="25" customHeight="1" x14ac:dyDescent="0.5">
      <c r="A18" s="39"/>
      <c r="B18" s="39"/>
      <c r="C18" s="40"/>
      <c r="D18" s="39"/>
      <c r="E18" s="39"/>
      <c r="F18" s="41"/>
      <c r="G18" s="32">
        <f t="shared" si="2"/>
        <v>0</v>
      </c>
      <c r="H18" s="32">
        <f t="shared" si="3"/>
        <v>0</v>
      </c>
      <c r="Q18" s="26" t="s">
        <v>144</v>
      </c>
      <c r="R18" s="26">
        <f t="shared" si="0"/>
        <v>0</v>
      </c>
      <c r="S18" s="26">
        <f t="shared" si="1"/>
        <v>0</v>
      </c>
    </row>
    <row r="19" spans="1:19" ht="25" customHeight="1" x14ac:dyDescent="0.5">
      <c r="A19" s="39"/>
      <c r="B19" s="39"/>
      <c r="C19" s="40"/>
      <c r="D19" s="39"/>
      <c r="E19" s="39"/>
      <c r="F19" s="41"/>
      <c r="G19" s="32">
        <f t="shared" si="2"/>
        <v>0</v>
      </c>
      <c r="H19" s="32">
        <f t="shared" si="3"/>
        <v>0</v>
      </c>
      <c r="Q19" s="26" t="s">
        <v>148</v>
      </c>
      <c r="R19" s="26">
        <f t="shared" si="0"/>
        <v>0</v>
      </c>
      <c r="S19" s="26">
        <f t="shared" si="1"/>
        <v>0</v>
      </c>
    </row>
    <row r="20" spans="1:19" ht="25" customHeight="1" x14ac:dyDescent="0.5">
      <c r="A20" s="39"/>
      <c r="B20" s="39"/>
      <c r="C20" s="40"/>
      <c r="D20" s="39"/>
      <c r="E20" s="39"/>
      <c r="F20" s="41"/>
      <c r="G20" s="32">
        <f t="shared" si="2"/>
        <v>0</v>
      </c>
      <c r="H20" s="32">
        <f t="shared" si="3"/>
        <v>0</v>
      </c>
      <c r="Q20" s="26" t="s">
        <v>152</v>
      </c>
      <c r="R20" s="26">
        <f t="shared" si="0"/>
        <v>0</v>
      </c>
      <c r="S20" s="26">
        <f t="shared" si="1"/>
        <v>0</v>
      </c>
    </row>
    <row r="21" spans="1:19" ht="25" customHeight="1" x14ac:dyDescent="0.5">
      <c r="A21" s="39"/>
      <c r="B21" s="39"/>
      <c r="C21" s="40"/>
      <c r="D21" s="39"/>
      <c r="E21" s="39"/>
      <c r="F21" s="41"/>
      <c r="G21" s="32">
        <f t="shared" si="2"/>
        <v>0</v>
      </c>
      <c r="H21" s="32">
        <f t="shared" si="3"/>
        <v>0</v>
      </c>
      <c r="Q21" s="26" t="s">
        <v>156</v>
      </c>
      <c r="R21" s="26">
        <f t="shared" si="0"/>
        <v>0</v>
      </c>
      <c r="S21" s="26">
        <f t="shared" si="1"/>
        <v>0</v>
      </c>
    </row>
    <row r="22" spans="1:19" ht="25" customHeight="1" x14ac:dyDescent="0.5">
      <c r="A22" s="39"/>
      <c r="B22" s="39"/>
      <c r="C22" s="40"/>
      <c r="D22" s="39"/>
      <c r="E22" s="39"/>
      <c r="F22" s="41"/>
      <c r="G22" s="32">
        <f t="shared" si="2"/>
        <v>0</v>
      </c>
      <c r="H22" s="32">
        <f t="shared" si="3"/>
        <v>0</v>
      </c>
      <c r="Q22" s="26" t="s">
        <v>160</v>
      </c>
      <c r="R22" s="26">
        <f t="shared" si="0"/>
        <v>0</v>
      </c>
      <c r="S22" s="26">
        <f t="shared" si="1"/>
        <v>0</v>
      </c>
    </row>
    <row r="23" spans="1:19" ht="25" customHeight="1" x14ac:dyDescent="0.5">
      <c r="A23" s="39"/>
      <c r="B23" s="39"/>
      <c r="C23" s="40"/>
      <c r="D23" s="39"/>
      <c r="E23" s="39"/>
      <c r="F23" s="41"/>
      <c r="G23" s="32">
        <f t="shared" si="2"/>
        <v>0</v>
      </c>
      <c r="H23" s="32">
        <f t="shared" si="3"/>
        <v>0</v>
      </c>
      <c r="Q23" s="26" t="s">
        <v>122</v>
      </c>
      <c r="R23" s="26">
        <f t="shared" si="0"/>
        <v>0</v>
      </c>
      <c r="S23" s="26">
        <f t="shared" si="1"/>
        <v>0</v>
      </c>
    </row>
    <row r="24" spans="1:19" ht="25" customHeight="1" x14ac:dyDescent="0.5">
      <c r="A24" s="39"/>
      <c r="B24" s="39"/>
      <c r="C24" s="40"/>
      <c r="D24" s="39"/>
      <c r="E24" s="39"/>
      <c r="F24" s="41"/>
      <c r="G24" s="32">
        <f t="shared" si="2"/>
        <v>0</v>
      </c>
      <c r="H24" s="32">
        <f t="shared" si="3"/>
        <v>0</v>
      </c>
      <c r="Q24" s="26" t="s">
        <v>127</v>
      </c>
      <c r="R24" s="26">
        <f t="shared" si="0"/>
        <v>0</v>
      </c>
      <c r="S24" s="26">
        <f t="shared" si="1"/>
        <v>0</v>
      </c>
    </row>
    <row r="25" spans="1:19" ht="25" customHeight="1" x14ac:dyDescent="0.5">
      <c r="A25" s="39"/>
      <c r="B25" s="39"/>
      <c r="C25" s="40"/>
      <c r="D25" s="39"/>
      <c r="E25" s="39"/>
      <c r="F25" s="41"/>
      <c r="G25" s="32">
        <f t="shared" si="2"/>
        <v>0</v>
      </c>
      <c r="H25" s="32">
        <f t="shared" si="3"/>
        <v>0</v>
      </c>
      <c r="Q25" s="26" t="s">
        <v>132</v>
      </c>
      <c r="R25" s="26">
        <f t="shared" si="0"/>
        <v>0</v>
      </c>
      <c r="S25" s="26">
        <f t="shared" si="1"/>
        <v>0</v>
      </c>
    </row>
    <row r="26" spans="1:19" ht="25" customHeight="1" x14ac:dyDescent="0.5">
      <c r="A26" s="39"/>
      <c r="B26" s="39"/>
      <c r="C26" s="40"/>
      <c r="D26" s="39"/>
      <c r="E26" s="39"/>
      <c r="F26" s="41"/>
      <c r="G26" s="32">
        <f t="shared" si="2"/>
        <v>0</v>
      </c>
      <c r="H26" s="32">
        <f t="shared" si="3"/>
        <v>0</v>
      </c>
      <c r="Q26" s="26" t="s">
        <v>137</v>
      </c>
      <c r="R26" s="26">
        <f t="shared" si="0"/>
        <v>0</v>
      </c>
      <c r="S26" s="26">
        <f t="shared" si="1"/>
        <v>0</v>
      </c>
    </row>
    <row r="27" spans="1:19" ht="25" customHeight="1" x14ac:dyDescent="0.5">
      <c r="A27" s="39"/>
      <c r="B27" s="39"/>
      <c r="C27" s="40"/>
      <c r="D27" s="39"/>
      <c r="E27" s="39"/>
      <c r="F27" s="41"/>
      <c r="G27" s="32">
        <f t="shared" si="2"/>
        <v>0</v>
      </c>
      <c r="H27" s="32">
        <f t="shared" si="3"/>
        <v>0</v>
      </c>
      <c r="Q27" s="26" t="s">
        <v>141</v>
      </c>
      <c r="R27" s="26">
        <f t="shared" si="0"/>
        <v>0</v>
      </c>
      <c r="S27" s="26">
        <f t="shared" si="1"/>
        <v>0</v>
      </c>
    </row>
    <row r="28" spans="1:19" ht="25" customHeight="1" x14ac:dyDescent="0.5">
      <c r="A28" s="39"/>
      <c r="B28" s="39"/>
      <c r="C28" s="40"/>
      <c r="D28" s="39"/>
      <c r="E28" s="39"/>
      <c r="F28" s="41"/>
      <c r="G28" s="32">
        <f t="shared" si="2"/>
        <v>0</v>
      </c>
      <c r="H28" s="32">
        <f t="shared" si="3"/>
        <v>0</v>
      </c>
      <c r="Q28" s="26" t="s">
        <v>145</v>
      </c>
      <c r="R28" s="26">
        <f t="shared" si="0"/>
        <v>0</v>
      </c>
      <c r="S28" s="26">
        <f t="shared" si="1"/>
        <v>0</v>
      </c>
    </row>
    <row r="29" spans="1:19" ht="25" customHeight="1" x14ac:dyDescent="0.5">
      <c r="A29" s="39"/>
      <c r="B29" s="39"/>
      <c r="C29" s="40"/>
      <c r="D29" s="39"/>
      <c r="E29" s="39"/>
      <c r="F29" s="41"/>
      <c r="G29" s="32">
        <f t="shared" si="2"/>
        <v>0</v>
      </c>
      <c r="H29" s="32">
        <f t="shared" si="3"/>
        <v>0</v>
      </c>
      <c r="Q29" s="26" t="s">
        <v>149</v>
      </c>
      <c r="R29" s="26">
        <f t="shared" si="0"/>
        <v>0</v>
      </c>
      <c r="S29" s="26">
        <f t="shared" si="1"/>
        <v>0</v>
      </c>
    </row>
    <row r="30" spans="1:19" ht="25" customHeight="1" x14ac:dyDescent="0.5">
      <c r="A30" s="131" t="s">
        <v>31</v>
      </c>
      <c r="B30" s="131"/>
      <c r="C30" s="131"/>
      <c r="D30" s="131"/>
      <c r="E30" s="131"/>
      <c r="F30" s="33">
        <f>SUMIF(F15:F29,"&lt;&gt;#N/A")</f>
        <v>0</v>
      </c>
      <c r="G30" s="33">
        <f>SUMIF(G15:G29,"&lt;&gt;#N/A")</f>
        <v>0</v>
      </c>
      <c r="H30" s="33">
        <f>SUMIF(H15:H29,"&lt;&gt;#N/A")</f>
        <v>0</v>
      </c>
      <c r="Q30" s="26" t="s">
        <v>153</v>
      </c>
      <c r="R30" s="26">
        <f t="shared" si="0"/>
        <v>0</v>
      </c>
      <c r="S30" s="26">
        <f t="shared" si="1"/>
        <v>0</v>
      </c>
    </row>
    <row r="31" spans="1:19" ht="25" customHeight="1" x14ac:dyDescent="0.5">
      <c r="Q31" s="26" t="s">
        <v>157</v>
      </c>
      <c r="R31" s="26">
        <f t="shared" si="0"/>
        <v>0</v>
      </c>
      <c r="S31" s="26">
        <f t="shared" si="1"/>
        <v>0</v>
      </c>
    </row>
    <row r="32" spans="1:19" ht="25" customHeight="1" x14ac:dyDescent="0.5">
      <c r="A32" s="30" t="s">
        <v>32</v>
      </c>
      <c r="B32" s="30"/>
      <c r="Q32" s="26" t="s">
        <v>161</v>
      </c>
      <c r="R32" s="26">
        <f t="shared" si="0"/>
        <v>0</v>
      </c>
      <c r="S32" s="26">
        <f t="shared" si="1"/>
        <v>0</v>
      </c>
    </row>
    <row r="33" spans="1:19" ht="43" customHeight="1" x14ac:dyDescent="0.5">
      <c r="A33" s="34" t="s">
        <v>33</v>
      </c>
      <c r="B33" s="35" t="s">
        <v>37</v>
      </c>
      <c r="C33" s="35" t="s">
        <v>38</v>
      </c>
      <c r="D33" s="34" t="s">
        <v>39</v>
      </c>
      <c r="Q33" s="26" t="s">
        <v>123</v>
      </c>
      <c r="R33" s="26">
        <f t="shared" si="0"/>
        <v>0</v>
      </c>
      <c r="S33" s="26">
        <f t="shared" si="1"/>
        <v>0</v>
      </c>
    </row>
    <row r="34" spans="1:19" ht="25" customHeight="1" x14ac:dyDescent="0.5">
      <c r="A34" s="36">
        <f>COUNTA(C15:C29)</f>
        <v>0</v>
      </c>
      <c r="B34" s="36">
        <f>COUNTA(A15:A29)</f>
        <v>0</v>
      </c>
      <c r="C34" s="37">
        <f>F30</f>
        <v>0</v>
      </c>
      <c r="D34" s="37">
        <f>H30</f>
        <v>0</v>
      </c>
      <c r="Q34" s="26" t="s">
        <v>128</v>
      </c>
      <c r="R34" s="26">
        <f t="shared" si="0"/>
        <v>0</v>
      </c>
      <c r="S34" s="26">
        <f t="shared" si="1"/>
        <v>0</v>
      </c>
    </row>
    <row r="35" spans="1:19" ht="25" customHeight="1" x14ac:dyDescent="0.5">
      <c r="Q35" s="26" t="s">
        <v>133</v>
      </c>
      <c r="R35" s="26">
        <f t="shared" si="0"/>
        <v>0</v>
      </c>
      <c r="S35" s="26">
        <f t="shared" si="1"/>
        <v>0</v>
      </c>
    </row>
    <row r="36" spans="1:19" ht="25" customHeight="1" x14ac:dyDescent="0.5">
      <c r="Q36" s="26" t="s">
        <v>138</v>
      </c>
      <c r="R36" s="26">
        <f t="shared" si="0"/>
        <v>0</v>
      </c>
      <c r="S36" s="26">
        <f t="shared" si="1"/>
        <v>0</v>
      </c>
    </row>
    <row r="37" spans="1:19" ht="25" customHeight="1" x14ac:dyDescent="0.5">
      <c r="Q37" s="26" t="s">
        <v>142</v>
      </c>
      <c r="R37" s="26">
        <f t="shared" si="0"/>
        <v>0</v>
      </c>
      <c r="S37" s="26">
        <f t="shared" si="1"/>
        <v>0</v>
      </c>
    </row>
    <row r="38" spans="1:19" ht="25" customHeight="1" x14ac:dyDescent="0.5">
      <c r="Q38" s="26" t="s">
        <v>146</v>
      </c>
      <c r="R38" s="26">
        <f t="shared" si="0"/>
        <v>0</v>
      </c>
      <c r="S38" s="26">
        <f t="shared" si="1"/>
        <v>0</v>
      </c>
    </row>
    <row r="39" spans="1:19" ht="25" customHeight="1" x14ac:dyDescent="0.5">
      <c r="Q39" s="26" t="s">
        <v>150</v>
      </c>
      <c r="R39" s="26">
        <f t="shared" si="0"/>
        <v>0</v>
      </c>
      <c r="S39" s="26">
        <f t="shared" si="1"/>
        <v>0</v>
      </c>
    </row>
    <row r="40" spans="1:19" ht="25" customHeight="1" x14ac:dyDescent="0.5">
      <c r="Q40" s="26" t="s">
        <v>154</v>
      </c>
      <c r="R40" s="26">
        <f t="shared" si="0"/>
        <v>0</v>
      </c>
      <c r="S40" s="26">
        <f t="shared" si="1"/>
        <v>0</v>
      </c>
    </row>
    <row r="41" spans="1:19" ht="25" customHeight="1" x14ac:dyDescent="0.5">
      <c r="Q41" s="26" t="s">
        <v>158</v>
      </c>
      <c r="R41" s="26">
        <f t="shared" si="0"/>
        <v>0</v>
      </c>
      <c r="S41" s="26">
        <f t="shared" si="1"/>
        <v>0</v>
      </c>
    </row>
    <row r="42" spans="1:19" ht="14" x14ac:dyDescent="0.5">
      <c r="Q42" s="26" t="s">
        <v>162</v>
      </c>
      <c r="R42" s="26">
        <f t="shared" si="0"/>
        <v>0</v>
      </c>
      <c r="S42" s="26">
        <f t="shared" si="1"/>
        <v>0</v>
      </c>
    </row>
    <row r="43" spans="1:19" ht="25" customHeight="1" x14ac:dyDescent="0.5">
      <c r="Q43" s="26" t="s">
        <v>124</v>
      </c>
      <c r="R43" s="26">
        <f t="shared" si="0"/>
        <v>0</v>
      </c>
      <c r="S43" s="26">
        <f t="shared" si="1"/>
        <v>0</v>
      </c>
    </row>
    <row r="44" spans="1:19" ht="29.95" customHeight="1" x14ac:dyDescent="0.5">
      <c r="Q44" s="26" t="s">
        <v>129</v>
      </c>
      <c r="R44" s="26">
        <f t="shared" si="0"/>
        <v>0</v>
      </c>
      <c r="S44" s="26">
        <f t="shared" si="1"/>
        <v>0</v>
      </c>
    </row>
    <row r="45" spans="1:19" ht="20.05" customHeight="1" x14ac:dyDescent="0.5">
      <c r="Q45" s="26" t="s">
        <v>134</v>
      </c>
      <c r="R45" s="26">
        <f t="shared" si="0"/>
        <v>0</v>
      </c>
      <c r="S45" s="26">
        <f t="shared" si="1"/>
        <v>0</v>
      </c>
    </row>
    <row r="46" spans="1:19" ht="20.05" customHeight="1" x14ac:dyDescent="0.5">
      <c r="R46" s="25">
        <f>SUM(R3:R45)</f>
        <v>0</v>
      </c>
      <c r="S46" s="25">
        <f>SUM(S3:S45)</f>
        <v>0</v>
      </c>
    </row>
    <row r="47" spans="1:19" ht="20.05" customHeight="1" x14ac:dyDescent="0.5"/>
    <row r="48" spans="1:19" ht="20.05" customHeight="1" x14ac:dyDescent="0.5"/>
    <row r="49" ht="20.05" customHeight="1" x14ac:dyDescent="0.5"/>
    <row r="50" ht="20.05" customHeight="1" x14ac:dyDescent="0.5"/>
  </sheetData>
  <mergeCells count="8">
    <mergeCell ref="F1:H1"/>
    <mergeCell ref="B11:H11"/>
    <mergeCell ref="A30:E30"/>
    <mergeCell ref="A4:H4"/>
    <mergeCell ref="B7:H7"/>
    <mergeCell ref="B8:H8"/>
    <mergeCell ref="B9:H9"/>
    <mergeCell ref="B10:H10"/>
  </mergeCells>
  <phoneticPr fontId="3"/>
  <printOptions horizontalCentered="1"/>
  <pageMargins left="0.70866141732283472" right="0.70866141732283472" top="0.74803149606299213" bottom="0.74803149606299213" header="0.31496062992125984" footer="0.31496062992125984"/>
  <pageSetup paperSize="9" scale="62" orientation="portrait" horizontalDpi="0" verticalDpi="0"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EC6A828A-6945-499A-920B-79AFB7B27CC9}">
          <x14:formula1>
            <xm:f>対象地域一覧!$A$2:$A$144</xm:f>
          </x14:formula1>
          <xm:sqref>C15:C29</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17</vt:i4>
      </vt:variant>
    </vt:vector>
  </HeadingPairs>
  <TitlesOfParts>
    <vt:vector size="41" baseType="lpstr">
      <vt:lpstr>基本情報入力シート</vt:lpstr>
      <vt:lpstr>(附表１－３)年間実施計画</vt:lpstr>
      <vt:lpstr>(附表１－１)(附表１－２)補助金所要額調</vt:lpstr>
      <vt:lpstr>(附表2)実施状況報告（４月）</vt:lpstr>
      <vt:lpstr>(附表2)実施状況報告（５月）</vt:lpstr>
      <vt:lpstr>(附表2)実施状況報告（６月）</vt:lpstr>
      <vt:lpstr>(附表2)実施状況報告（７月）</vt:lpstr>
      <vt:lpstr>(附表2)実施状況報告（８月）</vt:lpstr>
      <vt:lpstr>(附表2)実施状況報告（９月）</vt:lpstr>
      <vt:lpstr>(附表2)実施状況報告（１０月）</vt:lpstr>
      <vt:lpstr>(附表2)実施状況報告（１１月）</vt:lpstr>
      <vt:lpstr>(附表2)実施状況報告（１２月）</vt:lpstr>
      <vt:lpstr>(附表2)実施状況報告（１月）</vt:lpstr>
      <vt:lpstr>(附表2)実施状況報告（２月）</vt:lpstr>
      <vt:lpstr>(附表2)実施状況報告（３月）</vt:lpstr>
      <vt:lpstr>(附表3)実施状況集計表</vt:lpstr>
      <vt:lpstr>(附表４－１)(附表４－２)補助金所要額変更調</vt:lpstr>
      <vt:lpstr>(附表５－１)(附表５－２)年間実績報告</vt:lpstr>
      <vt:lpstr>Sheet1</vt:lpstr>
      <vt:lpstr>Sheet2</vt:lpstr>
      <vt:lpstr>Sheet3</vt:lpstr>
      <vt:lpstr>対象区分</vt:lpstr>
      <vt:lpstr>対象地域一覧</vt:lpstr>
      <vt:lpstr>対象サービス一覧</vt:lpstr>
      <vt:lpstr>'(附表１－１)(附表１－２)補助金所要額調'!Print_Area</vt:lpstr>
      <vt:lpstr>'(附表１－３)年間実施計画'!Print_Area</vt:lpstr>
      <vt:lpstr>'(附表2)実施状況報告（１０月）'!Print_Area</vt:lpstr>
      <vt:lpstr>'(附表2)実施状況報告（１１月）'!Print_Area</vt:lpstr>
      <vt:lpstr>'(附表2)実施状況報告（１２月）'!Print_Area</vt:lpstr>
      <vt:lpstr>'(附表2)実施状況報告（１月）'!Print_Area</vt:lpstr>
      <vt:lpstr>'(附表2)実施状況報告（２月）'!Print_Area</vt:lpstr>
      <vt:lpstr>'(附表2)実施状況報告（３月）'!Print_Area</vt:lpstr>
      <vt:lpstr>'(附表2)実施状況報告（４月）'!Print_Area</vt:lpstr>
      <vt:lpstr>'(附表2)実施状況報告（５月）'!Print_Area</vt:lpstr>
      <vt:lpstr>'(附表2)実施状況報告（６月）'!Print_Area</vt:lpstr>
      <vt:lpstr>'(附表2)実施状況報告（７月）'!Print_Area</vt:lpstr>
      <vt:lpstr>'(附表2)実施状況報告（８月）'!Print_Area</vt:lpstr>
      <vt:lpstr>'(附表2)実施状況報告（９月）'!Print_Area</vt:lpstr>
      <vt:lpstr>'(附表3)実施状況集計表'!Print_Area</vt:lpstr>
      <vt:lpstr>'(附表４－１)(附表４－２)補助金所要額変更調'!Print_Area</vt:lpstr>
      <vt:lpstr>基本情報入力シート!Print_Area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彩佳</dc:creator>
  <cp:lastModifiedBy>山本　彩佳</cp:lastModifiedBy>
  <cp:lastPrinted>2026-07-06T02:47:37Z</cp:lastPrinted>
  <dcterms:created xsi:type="dcterms:W3CDTF">2026-06-07T02:04:35Z</dcterms:created>
  <dcterms:modified xsi:type="dcterms:W3CDTF">2026-07-06T02:49:33Z</dcterms:modified>
</cp:coreProperties>
</file>