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20" windowHeight="6225" tabRatio="755" activeTab="0"/>
  </bookViews>
  <sheets>
    <sheet name="様式１" sheetId="1" r:id="rId1"/>
    <sheet name="様式２" sheetId="2" r:id="rId2"/>
    <sheet name="様式３" sheetId="3" r:id="rId3"/>
    <sheet name="様式４" sheetId="4" r:id="rId4"/>
    <sheet name="様式５" sheetId="5" r:id="rId5"/>
    <sheet name="様式１(記入例)" sheetId="6" r:id="rId6"/>
  </sheets>
  <definedNames>
    <definedName name="OLE_LINK1" localSheetId="0">'様式１'!$A$1</definedName>
    <definedName name="OLE_LINK1" localSheetId="5">'様式１(記入例)'!$A$1</definedName>
    <definedName name="_xlnm.Print_Area" localSheetId="0">'様式１'!$A$1:$V$101</definedName>
    <definedName name="_xlnm.Print_Area" localSheetId="5">'様式１(記入例)'!$A$1:$V$101</definedName>
    <definedName name="_xlnm.Print_Area" localSheetId="1">'様式２'!$A$1:$H$34</definedName>
    <definedName name="_xlnm.Print_Area" localSheetId="2">'様式３'!$A$1:$U$26</definedName>
    <definedName name="_xlnm.Print_Area" localSheetId="3">'様式４'!$A$1:$J$41</definedName>
    <definedName name="_xlnm.Print_Area" localSheetId="4">'様式５'!$A$1:$G$43</definedName>
    <definedName name="_xlnm.Print_Titles" localSheetId="3">'様式４'!$1:$9</definedName>
  </definedNames>
  <calcPr fullCalcOnLoad="1"/>
</workbook>
</file>

<file path=xl/sharedStrings.xml><?xml version="1.0" encoding="utf-8"?>
<sst xmlns="http://schemas.openxmlformats.org/spreadsheetml/2006/main" count="424" uniqueCount="216">
  <si>
    <t>法人名称</t>
  </si>
  <si>
    <t>代表者の職・氏名</t>
  </si>
  <si>
    <t>事　業　所</t>
  </si>
  <si>
    <t>ふりがな</t>
  </si>
  <si>
    <t>名　称</t>
  </si>
  <si>
    <t>所在地</t>
  </si>
  <si>
    <t>連絡先</t>
  </si>
  <si>
    <t>電話番号</t>
  </si>
  <si>
    <t>１　判定期間における居宅サービス計画数</t>
  </si>
  <si>
    <t>合計</t>
  </si>
  <si>
    <t>２　判定期間における実施地域別利用者数</t>
  </si>
  <si>
    <t>計</t>
  </si>
  <si>
    <t>※実施地域の欄が足りない場合は、適宜様式を追加（別紙一覧など）して記入すること。</t>
  </si>
  <si>
    <t>総合計</t>
  </si>
  <si>
    <t>判　定　期　間</t>
  </si>
  <si>
    <t>紹介率</t>
  </si>
  <si>
    <t>(A)</t>
  </si>
  <si>
    <t>(B)/(A)×100</t>
  </si>
  <si>
    <t xml:space="preserve">(B) </t>
  </si>
  <si>
    <t>紹介率最高法人の名称</t>
  </si>
  <si>
    <t>代表者名</t>
  </si>
  <si>
    <t>紹介率最高法人の所在地</t>
  </si>
  <si>
    <t>※紹介率最高法人の事業所名の欄が足りない場合は、適宜様式を追加（別紙一覧など）して記入すること。</t>
  </si>
  <si>
    <t>【訪問介護】</t>
  </si>
  <si>
    <t>利用者数</t>
  </si>
  <si>
    <t>合計</t>
  </si>
  <si>
    <t>FAX番号</t>
  </si>
  <si>
    <t>期分）</t>
  </si>
  <si>
    <t>年度</t>
  </si>
  <si>
    <t>法人所在地</t>
  </si>
  <si>
    <t>所在地</t>
  </si>
  <si>
    <t>特定事業所集中減算に係る再計算書</t>
  </si>
  <si>
    <t>特定事業所集中減算に係る届出書</t>
  </si>
  <si>
    <t>【福祉用具貸与】</t>
  </si>
  <si>
    <t>記載職員職氏名</t>
  </si>
  <si>
    <t>居宅サービス事業所の選択に係る確認書</t>
  </si>
  <si>
    <t>居宅サービス計画に位置付けた居宅サービス事業所</t>
  </si>
  <si>
    <t>法人名</t>
  </si>
  <si>
    <t>利用者及びその家族に対して情報提供をした他事業所</t>
  </si>
  <si>
    <t>確認者</t>
  </si>
  <si>
    <t>Ａ市</t>
  </si>
  <si>
    <t>Ｂ市</t>
  </si>
  <si>
    <t>Ｃ市</t>
  </si>
  <si>
    <t>Ｄ町</t>
  </si>
  <si>
    <t>E町</t>
  </si>
  <si>
    <t>F市</t>
  </si>
  <si>
    <t>G市</t>
  </si>
  <si>
    <t>H町</t>
  </si>
  <si>
    <t>○</t>
  </si>
  <si>
    <t>１　該当なし</t>
  </si>
  <si>
    <t>２　該当あり</t>
  </si>
  <si>
    <t>３　訪問介護の状況</t>
  </si>
  <si>
    <t>【</t>
  </si>
  <si>
    <t>】</t>
  </si>
  <si>
    <t>訪問介護</t>
  </si>
  <si>
    <t>福祉用具貸与</t>
  </si>
  <si>
    <t>・</t>
  </si>
  <si>
    <t>有</t>
  </si>
  <si>
    <t>無</t>
  </si>
  <si>
    <t>件</t>
  </si>
  <si>
    <t>（〒　　　－　　　）</t>
  </si>
  <si>
    <t>［再計算結果］</t>
  </si>
  <si>
    <t>（様式１）</t>
  </si>
  <si>
    <t>判定期間の１月当たりの
平均居宅サービス計画数</t>
  </si>
  <si>
    <t>紹介率最高法人の
居宅サービス計画数</t>
  </si>
  <si>
    <t>情報提供に使用した資料（○印を付けてください。）</t>
  </si>
  <si>
    <t>市町村が発行する事業所一覧表　　</t>
  </si>
  <si>
    <t>　</t>
  </si>
  <si>
    <t>その他の資料　　　　　　　　　　　　　　　　　　　　                                 　　　　　　　　 　）</t>
  </si>
  <si>
    <t>紹介率最高法人の
事業所名及び所在地</t>
  </si>
  <si>
    <t>事業所名</t>
  </si>
  <si>
    <t>①</t>
  </si>
  <si>
    <t>【全サービス共通】</t>
  </si>
  <si>
    <t>④</t>
  </si>
  <si>
    <t>⑤</t>
  </si>
  <si>
    <t>介護保険
事業所番号</t>
  </si>
  <si>
    <t>いずれかのサービスで
８０％を超えている状況</t>
  </si>
  <si>
    <t>当該事業を位置付けた
居宅サービス計画数</t>
  </si>
  <si>
    <t>紹介率最高法人の
居宅サービス計画数</t>
  </si>
  <si>
    <t>有限会社Ａ　イ事業所</t>
  </si>
  <si>
    <t>有限会社Ａ　ロ事業所</t>
  </si>
  <si>
    <t>（単位：件）</t>
  </si>
  <si>
    <t>（単位：人）</t>
  </si>
  <si>
    <t>当該事業を位置付けた
居宅サービス計画数</t>
  </si>
  <si>
    <t>特別地域居宅介護支援
加算の有無</t>
  </si>
  <si>
    <t>　 特定事業所集中減算に係る状況は、次のとおりです。</t>
  </si>
  <si>
    <t>　 特定事業所集中減算に係る状況は、次のとおりです。</t>
  </si>
  <si>
    <t>通常の事業の
実施地域</t>
  </si>
  <si>
    <r>
      <t>通常の事業の
実施地域</t>
    </r>
    <r>
      <rPr>
        <u val="single"/>
        <sz val="11"/>
        <color indexed="8"/>
        <rFont val="ＭＳ Ｐゴシック"/>
        <family val="3"/>
      </rPr>
      <t>外</t>
    </r>
  </si>
  <si>
    <t>上記事業所を位置付けることが適正であると判断した主な理由</t>
  </si>
  <si>
    <t>※　当確認書の内容によっては、「正当な理由」と判断できない場合があります。</t>
  </si>
  <si>
    <t>（判定期間：</t>
  </si>
  <si>
    <t>正当な理由</t>
  </si>
  <si>
    <t>居宅サービス名</t>
  </si>
  <si>
    <t>記入欄</t>
  </si>
  <si>
    <t>⑥
の
イ</t>
  </si>
  <si>
    <t>↑</t>
  </si>
  <si>
    <r>
      <t>利用者氏名：</t>
    </r>
  </si>
  <si>
    <t>（１）</t>
  </si>
  <si>
    <t>（２）</t>
  </si>
  <si>
    <t>（B）/（A）
×100</t>
  </si>
  <si>
    <t>（３）</t>
  </si>
  <si>
    <t>（４）</t>
  </si>
  <si>
    <t>（５）</t>
  </si>
  <si>
    <t>（Ｅ）/（Ｄ）
×100</t>
  </si>
  <si>
    <t>１</t>
  </si>
  <si>
    <t>２</t>
  </si>
  <si>
    <t>３</t>
  </si>
  <si>
    <t>４</t>
  </si>
  <si>
    <t>５</t>
  </si>
  <si>
    <t>№</t>
  </si>
  <si>
    <t>６</t>
  </si>
  <si>
    <t>介護サービス情報公表システム</t>
  </si>
  <si>
    <t>各サービス事業所のパンフレット</t>
  </si>
  <si>
    <t>（　　　　　　　　　　　　　　　　　　　　　　　　　　　　　　　　　　　　　　　　　　　　）</t>
  </si>
  <si>
    <t>７</t>
  </si>
  <si>
    <t>居宅介護支援事業所名：</t>
  </si>
  <si>
    <t>介護支援専門員氏名：</t>
  </si>
  <si>
    <t>　 私は、上記の居宅サービスの提供を受けるに当たり、上記４に記載された理由により、当該事業所を選択しました。</t>
  </si>
  <si>
    <t>印　</t>
  </si>
  <si>
    <t>（署名、又は記名・押印）</t>
  </si>
  <si>
    <t>⑥のロ</t>
  </si>
  <si>
    <r>
      <t>⑥の</t>
    </r>
    <r>
      <rPr>
        <sz val="12"/>
        <color indexed="8"/>
        <rFont val="ＭＳ Ｐゴシック"/>
        <family val="3"/>
      </rPr>
      <t>イ</t>
    </r>
  </si>
  <si>
    <t>（１）のうち（３）を除いた
居宅サービス計画数</t>
  </si>
  <si>
    <t>（２）のうち（３）を除いた
居宅サービス計画数</t>
  </si>
  <si>
    <t>（A）</t>
  </si>
  <si>
    <t>（B）</t>
  </si>
  <si>
    <t xml:space="preserve">（C） </t>
  </si>
  <si>
    <t xml:space="preserve">（Ｄ） </t>
  </si>
  <si>
    <t xml:space="preserve">（Ｅ） </t>
  </si>
  <si>
    <t>№</t>
  </si>
  <si>
    <t>利用者名</t>
  </si>
  <si>
    <t>備考</t>
  </si>
  <si>
    <t>計</t>
  </si>
  <si>
    <t>】</t>
  </si>
  <si>
    <t>●居宅サービス事業所名</t>
  </si>
  <si>
    <t>判　　　定　　　期　　　間</t>
  </si>
  <si>
    <t>※</t>
  </si>
  <si>
    <t>（様式２）</t>
  </si>
  <si>
    <t>１　「正当な理由」①関係</t>
  </si>
  <si>
    <t>№</t>
  </si>
  <si>
    <t>２　「正当な理由」⑤関係</t>
  </si>
  <si>
    <t>●居宅サービス名</t>
  </si>
  <si>
    <t>【</t>
  </si>
  <si>
    <t>】</t>
  </si>
  <si>
    <t>（様式４）</t>
  </si>
  <si>
    <t>居宅サービス事業所一覧表</t>
  </si>
  <si>
    <t>居宅サービス計画数内訳表</t>
  </si>
  <si>
    <t>※</t>
  </si>
  <si>
    <t>※</t>
  </si>
  <si>
    <t>受入
可否</t>
  </si>
  <si>
    <t>受け入れができない理由</t>
  </si>
  <si>
    <t>当該居宅介護支援事業所の運営規程に定める「通常の事業の実施地域」内にある居宅サービス事業所について記載すること。</t>
  </si>
  <si>
    <t>当該居宅介護支援事業所の運営規程に定める「通常の事業の実施地域」内にある居宅サービス事業所について記載すること。</t>
  </si>
  <si>
    <t>居宅サービス事業所名</t>
  </si>
  <si>
    <t>介護保険
事業所番号</t>
  </si>
  <si>
    <t>「受入可否」欄は、○印又は×印を記入すること。</t>
  </si>
  <si>
    <t>「計」欄は、○印の数の計を記入すること。</t>
  </si>
  <si>
    <t xml:space="preserve">※該当する項目に○印を記入してください。 </t>
  </si>
  <si>
    <t>※該当する項目に○印を記入してください。</t>
  </si>
  <si>
    <t>正当な理由</t>
  </si>
  <si>
    <t>記入欄</t>
  </si>
  <si>
    <t>計</t>
  </si>
  <si>
    <t>判定期間</t>
  </si>
  <si>
    <t>（様式３）の［再計算結果］の「（３）『正当な理由』をもって紹介率最高法人の事業所を位置付けた居宅サービス計画数」について、各利用者ごとに記載すること。</t>
  </si>
  <si>
    <t>該当する「正当な理由」の記入欄に○印を記入すること。</t>
  </si>
  <si>
    <t>「判定期間」欄は、○印を記入すること。</t>
  </si>
  <si>
    <t>（様式１）記入例</t>
  </si>
  <si>
    <t>●正当な理由</t>
  </si>
  <si>
    <t>「正当な理由」をもって
紹介率最高法人の事業所を
位置付けた居宅サービス計画数
（様式４のとおり）</t>
  </si>
  <si>
    <t>（様式５）</t>
  </si>
  <si>
    <t>介護保険事業所番号</t>
  </si>
  <si>
    <t>居宅サービス事業所名</t>
  </si>
  <si>
    <t>介護保険事業所番号</t>
  </si>
  <si>
    <r>
      <t xml:space="preserve">居宅サービス名 </t>
    </r>
    <r>
      <rPr>
        <sz val="6"/>
        <color indexed="8"/>
        <rFont val="ＭＳ Ｐゴシック"/>
        <family val="3"/>
      </rPr>
      <t xml:space="preserve"> </t>
    </r>
    <r>
      <rPr>
        <sz val="11"/>
        <color indexed="8"/>
        <rFont val="ＭＳ Ｐゴシック"/>
        <family val="3"/>
      </rPr>
      <t>：</t>
    </r>
  </si>
  <si>
    <t>（様式３）</t>
  </si>
  <si>
    <t>　 当該居宅介護支援事業所の運営規程に定める通常の事業の実施地域に、訪問介護サービス等事業所が各サービスごとでみた場合に事業所が５事業所未満である。
※　「居宅サービス事業所一覧表」（様式２）に記入すること。</t>
  </si>
  <si>
    <t>　 判定期間の１月当たりの訪問介護サービス等を位置付けた居宅サービス計画数が、各サービスごとの１か月平均でみた場合に１０件以下である。</t>
  </si>
  <si>
    <t>　 当該居宅介護支援事業所の運営規程に定める通常の事業の実施地域に、訪問介護サービス等事業所が、各サービスごとでみた場合に１０事業所以下であり、かつ、人員、設備等から他事業所での受け入れができないことにより、選択できる事業所が２事業所以下である。
※　「居宅サービス事業所一覧表」（様式２）に記入すること。</t>
  </si>
  <si>
    <t xml:space="preserve">　 事業所を選んだ理由として、「利用者の居住地近辺で事業所が限られている」ということが、アセスメント及び居宅サービス計画に明記されている。
※　「特定事業所集中減算に係る再計算書」（様式３）に記入
　 すること。
※　「居宅サービス計画数内訳表」（様式４）に記入すること。
※　アセスメント及び居宅サービス計画の写しを添付するこ
　 と。
</t>
  </si>
  <si>
    <t>　 事業所を選んだ理由として、「利用者の居住地近辺で事業所が限られている」ということが、アセスメント及び居宅サービス計画に明記されている。</t>
  </si>
  <si>
    <t>　 計画の作成や変更時等に適正なケアマネジメントを実施し、利用者の希望、ニーズ、解決すべき課題、課題の解決のための援助ができる事業所を検討したが、当該事業所を位置付けることが適正であると判断される。</t>
  </si>
  <si>
    <t>　 ○○市町村長　殿</t>
  </si>
  <si>
    <t>○○市町村○○○○</t>
  </si>
  <si>
    <t>○○株式会社</t>
  </si>
  <si>
    <t>代表取締役　○○　○○</t>
  </si>
  <si>
    <t>○○居宅介護支援事業所</t>
  </si>
  <si>
    <t>○○きょたくかいごしえんじぎょうしょ</t>
  </si>
  <si>
    <t>（〒 ○○○ － ○○○○）</t>
  </si>
  <si>
    <t>○○○-○○○-○○○○</t>
  </si>
  <si>
    <t>○○　○○</t>
  </si>
  <si>
    <t>管理者　○○　○○</t>
  </si>
  <si>
    <t>○○市町村○○○○</t>
  </si>
  <si>
    <t>有限会社A</t>
  </si>
  <si>
    <t>＜８０％を超えている場合の「正当な理由＞</t>
  </si>
  <si>
    <t>⑥
の
ロ</t>
  </si>
  <si>
    <t>　 当該居宅介護支援事業所の運営規程に定める「通常の事業の実施地域」に、訪問介護サービス等事業所が各サービスごとでみた場合に事業所が５事業所未満である。
※　「居宅サービス事業所一覧表」（様式２）に記入すること。</t>
  </si>
  <si>
    <t>　 当該居宅介護支援事業所の運営規程に定める「通常の事業の実施地域」に、訪問介護サービス等事業所が、各サービスごとでみた場合に１０事業所以下であり、かつ、人員、設備等から他事業所での受け入れができないことにより、選択できる事業所が２事業所以下である。
※　「居宅サービス事業所一覧表」（様式２）に記入すること。</t>
  </si>
  <si>
    <t>４　通所介護及び地域密着型通所介護の状況</t>
  </si>
  <si>
    <r>
      <t xml:space="preserve">※　「居宅サービス計画数」は、通所介護及び地域密着型通所介護のいずれか又は双方を位置付けた
</t>
    </r>
    <r>
      <rPr>
        <sz val="11"/>
        <color indexed="8"/>
        <rFont val="ＭＳ Ｐゴシック"/>
        <family val="3"/>
      </rPr>
      <t xml:space="preserve">　 </t>
    </r>
    <r>
      <rPr>
        <u val="single"/>
        <sz val="11"/>
        <color indexed="8"/>
        <rFont val="ＭＳ Ｐゴシック"/>
        <family val="3"/>
      </rPr>
      <t>居宅サービス計画数を算出すること。</t>
    </r>
  </si>
  <si>
    <t>５　福祉用具貸与の状況</t>
  </si>
  <si>
    <t>【通所介護及び地域密着型通所介護】</t>
  </si>
  <si>
    <t>通所介護及び地域密着型通所介護</t>
  </si>
  <si>
    <t>○○市町村○○○○</t>
  </si>
  <si>
    <t>有限会社B　ハ事業所</t>
  </si>
  <si>
    <t>有限会社B</t>
  </si>
  <si>
    <t>有限会社C</t>
  </si>
  <si>
    <t>有限会社C　二事業所</t>
  </si>
  <si>
    <t>　 美作市長　殿</t>
  </si>
  <si>
    <t>年　　月　　日</t>
  </si>
  <si>
    <r>
      <t xml:space="preserve">上記事業所を居宅サービス計画に位置付けた期間 ： </t>
    </r>
    <r>
      <rPr>
        <u val="single"/>
        <sz val="11"/>
        <color indexed="8"/>
        <rFont val="ＭＳ Ｐゴシック"/>
        <family val="3"/>
      </rPr>
      <t>　　　　</t>
    </r>
    <r>
      <rPr>
        <u val="single"/>
        <sz val="11"/>
        <color indexed="8"/>
        <rFont val="ＭＳ Ｐゴシック"/>
        <family val="3"/>
      </rPr>
      <t>　　　　</t>
    </r>
    <r>
      <rPr>
        <u val="single"/>
        <sz val="11"/>
        <color indexed="8"/>
        <rFont val="ＭＳ Ｐゴシック"/>
        <family val="3"/>
      </rPr>
      <t>年　　　月　～　　　　　　　　年　　　月</t>
    </r>
  </si>
  <si>
    <t>　　　　　　　年　　　月　　　日</t>
  </si>
  <si>
    <t>令和</t>
  </si>
  <si>
    <t>令和</t>
  </si>
  <si>
    <t xml:space="preserve">　 計画の作成や変更時等に適正なケアマネジメントを実施し、利用者の希望、ニーズ、解決すべき課題、課題の解決のための援助ができる事業所を検討したが、当該事業所を位置付けることが適正であると判断される。
※　ただし、「居宅サービス事業所の選択に係る確認書」（様式５）で挙証できるものであること。
※　「特定事業所集中減算に係る再計算書」（様式３）に記入すること。
※　「居宅サービス計画数内訳表」（様式４）に記入すること。
</t>
  </si>
  <si>
    <t>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</si>
</sst>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0%"/>
    <numFmt numFmtId="178" formatCode="#&quot;月&quot;"/>
    <numFmt numFmtId="179" formatCode="#,##0_ "/>
    <numFmt numFmtId="180" formatCode="#,##0.0_ "/>
    <numFmt numFmtId="181" formatCode="#,##0;&quot;△ &quot;#,##0"/>
  </numFmts>
  <fonts count="66">
    <font>
      <sz val="11"/>
      <color indexed="8"/>
      <name val="Calibri"/>
      <family val="3"/>
    </font>
    <font>
      <sz val="11"/>
      <color indexed="8"/>
      <name val="ＭＳ Ｐゴシック"/>
      <family val="3"/>
    </font>
    <font>
      <sz val="6"/>
      <name val="ＭＳ Ｐゴシック"/>
      <family val="3"/>
    </font>
    <font>
      <sz val="11"/>
      <name val="ＭＳ Ｐゴシック"/>
      <family val="3"/>
    </font>
    <font>
      <u val="single"/>
      <sz val="11"/>
      <name val="ＭＳ 明朝"/>
      <family val="1"/>
    </font>
    <font>
      <sz val="12"/>
      <color indexed="8"/>
      <name val="ＭＳ Ｐゴシック"/>
      <family val="3"/>
    </font>
    <font>
      <b/>
      <sz val="11"/>
      <name val="ＭＳ Ｐゴシック"/>
      <family val="3"/>
    </font>
    <font>
      <b/>
      <sz val="14"/>
      <name val="ＭＳ Ｐゴシック"/>
      <family val="3"/>
    </font>
    <font>
      <sz val="10"/>
      <name val="ＭＳ Ｐゴシック"/>
      <family val="3"/>
    </font>
    <font>
      <u val="single"/>
      <sz val="11"/>
      <color indexed="8"/>
      <name val="ＭＳ Ｐゴシック"/>
      <family val="3"/>
    </font>
    <font>
      <sz val="6"/>
      <color indexed="8"/>
      <name val="ＭＳ Ｐゴシック"/>
      <family val="3"/>
    </font>
    <font>
      <sz val="11"/>
      <color indexed="10"/>
      <name val="ＭＳ Ｐゴシック"/>
      <family val="3"/>
    </font>
    <font>
      <b/>
      <sz val="11"/>
      <color indexed="8"/>
      <name val="ＭＳ Ｐゴシック"/>
      <family val="3"/>
    </font>
    <font>
      <b/>
      <sz val="12"/>
      <color indexed="8"/>
      <name val="ＭＳ Ｐゴシック"/>
      <family val="3"/>
    </font>
    <font>
      <sz val="10"/>
      <color indexed="8"/>
      <name val="ＭＳ Ｐゴシック"/>
      <family val="3"/>
    </font>
    <font>
      <b/>
      <sz val="11"/>
      <color indexed="10"/>
      <name val="ＭＳ Ｐゴシック"/>
      <family val="3"/>
    </font>
    <font>
      <sz val="11"/>
      <color indexed="8"/>
      <name val="ＭＳ ゴシック"/>
      <family val="3"/>
    </font>
    <font>
      <b/>
      <sz val="14"/>
      <color indexed="8"/>
      <name val="ＭＳ ゴシック"/>
      <family val="3"/>
    </font>
    <font>
      <sz val="16"/>
      <color indexed="8"/>
      <name val="ＭＳ ゴシック"/>
      <family val="3"/>
    </font>
    <font>
      <b/>
      <sz val="14"/>
      <color indexed="8"/>
      <name val="ＭＳ Ｐゴシック"/>
      <family val="3"/>
    </font>
    <font>
      <sz val="14"/>
      <color indexed="8"/>
      <name val="ＭＳ Ｐゴシック"/>
      <family val="3"/>
    </font>
    <font>
      <sz val="8"/>
      <color indexed="8"/>
      <name val="ＭＳ Ｐゴシック"/>
      <family val="3"/>
    </font>
    <font>
      <b/>
      <sz val="16"/>
      <color indexed="8"/>
      <name val="ＭＳ ゴシック"/>
      <family val="3"/>
    </font>
    <font>
      <strike/>
      <sz val="11"/>
      <color indexed="10"/>
      <name val="ＭＳ Ｐ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b/>
      <sz val="16"/>
      <color indexed="8"/>
      <name val="ＭＳ Ｐゴシック"/>
      <family val="3"/>
    </font>
    <font>
      <sz val="16"/>
      <color indexed="8"/>
      <name val="ＭＳ Ｐゴシック"/>
      <family val="3"/>
    </font>
    <font>
      <sz val="9"/>
      <color indexed="8"/>
      <name val="ＭＳ ゴシック"/>
      <family val="3"/>
    </font>
    <font>
      <sz val="9"/>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700003862381"/>
      <name val="ＭＳ Ｐゴシック"/>
      <family val="3"/>
    </font>
    <font>
      <sz val="11"/>
      <color theme="1"/>
      <name val="ＭＳ Ｐゴシック"/>
      <family val="3"/>
    </font>
    <font>
      <u val="single"/>
      <sz val="11"/>
      <color theme="1"/>
      <name val="ＭＳ Ｐゴシック"/>
      <family val="3"/>
    </font>
    <font>
      <b/>
      <sz val="16"/>
      <color indexed="8"/>
      <name val="Calibri"/>
      <family val="3"/>
    </font>
    <font>
      <b/>
      <sz val="14"/>
      <color indexed="8"/>
      <name val="Calibri"/>
      <family val="3"/>
    </font>
    <font>
      <sz val="16"/>
      <color indexed="8"/>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27"/>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099936008453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medium"/>
      <top>
        <color indexed="63"/>
      </top>
      <bottom style="thin"/>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thin"/>
      <top style="medium"/>
      <bottom style="medium"/>
    </border>
    <border>
      <left style="thin"/>
      <right style="thin"/>
      <top>
        <color indexed="63"/>
      </top>
      <bottom style="thin"/>
    </border>
    <border>
      <left style="thin"/>
      <right style="thin"/>
      <top style="thin"/>
      <bottom style="medium"/>
    </border>
    <border>
      <left>
        <color indexed="63"/>
      </left>
      <right style="medium"/>
      <top style="medium"/>
      <bottom style="thin"/>
    </border>
    <border>
      <left>
        <color indexed="63"/>
      </left>
      <right style="medium"/>
      <top style="thin"/>
      <bottom style="medium"/>
    </border>
    <border>
      <left style="thin"/>
      <right style="hair"/>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color indexed="63"/>
      </top>
      <bottom>
        <color indexed="63"/>
      </bottom>
    </border>
    <border>
      <left style="hair"/>
      <right style="hair"/>
      <top>
        <color indexed="63"/>
      </top>
      <bottom style="thin"/>
    </border>
    <border>
      <left style="hair"/>
      <right style="thin"/>
      <top>
        <color indexed="63"/>
      </top>
      <bottom style="thin"/>
    </border>
    <border>
      <left style="thin"/>
      <right style="hair"/>
      <top style="hair"/>
      <bottom style="hair"/>
    </border>
    <border>
      <left style="hair"/>
      <right style="thin"/>
      <top style="hair"/>
      <bottom style="hair"/>
    </border>
    <border>
      <left style="thin"/>
      <right style="hair"/>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hair"/>
      <top style="thin"/>
      <bottom style="hair"/>
    </border>
    <border>
      <left style="thin"/>
      <right style="hair"/>
      <top style="thin"/>
      <bottom style="thin"/>
    </border>
    <border>
      <left style="hair"/>
      <right style="thin"/>
      <top style="thin"/>
      <bottom style="thin"/>
    </border>
    <border>
      <left style="hair"/>
      <right style="hair"/>
      <top style="thin"/>
      <bottom style="thin"/>
    </border>
    <border>
      <left style="thin"/>
      <right style="hair"/>
      <top style="hair"/>
      <bottom style="thin"/>
    </border>
    <border>
      <left style="hair"/>
      <right style="thin"/>
      <top style="hair"/>
      <bottom style="thin"/>
    </border>
    <border>
      <left style="thin"/>
      <right>
        <color indexed="63"/>
      </right>
      <top style="thin"/>
      <bottom>
        <color indexed="63"/>
      </bottom>
    </border>
    <border>
      <left style="thin"/>
      <right>
        <color indexed="63"/>
      </right>
      <top>
        <color indexed="63"/>
      </top>
      <bottom style="thin"/>
    </border>
    <border>
      <left>
        <color indexed="63"/>
      </left>
      <right style="hair"/>
      <top style="thin"/>
      <bottom style="hair"/>
    </border>
    <border>
      <left>
        <color indexed="63"/>
      </left>
      <right style="hair"/>
      <top style="hair"/>
      <bottom style="thin"/>
    </border>
    <border>
      <left style="hair"/>
      <right style="hair"/>
      <top>
        <color indexed="63"/>
      </top>
      <bottom style="hair"/>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thin"/>
      <bottom style="thin"/>
    </border>
    <border>
      <left style="thin"/>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color indexed="63"/>
      </right>
      <top>
        <color indexed="63"/>
      </top>
      <bottom style="hair"/>
    </border>
    <border>
      <left>
        <color indexed="63"/>
      </left>
      <right style="thin"/>
      <top style="hair"/>
      <bottom>
        <color indexed="63"/>
      </bottom>
    </border>
    <border>
      <left style="hair"/>
      <right>
        <color indexed="63"/>
      </right>
      <top style="thin"/>
      <bottom style="hair"/>
    </border>
    <border>
      <left>
        <color indexed="63"/>
      </left>
      <right style="thin"/>
      <top>
        <color indexed="63"/>
      </top>
      <bottom style="hair"/>
    </border>
    <border>
      <left>
        <color indexed="63"/>
      </left>
      <right style="hair"/>
      <top style="hair"/>
      <bottom style="hair"/>
    </border>
    <border>
      <left style="hair"/>
      <right style="hair"/>
      <top style="hair"/>
      <bottom>
        <color indexed="63"/>
      </bottom>
    </border>
    <border>
      <left>
        <color indexed="63"/>
      </left>
      <right>
        <color indexed="63"/>
      </right>
      <top style="thin"/>
      <bottom style="thin"/>
    </border>
    <border>
      <left style="hair"/>
      <right style="thin"/>
      <top>
        <color indexed="63"/>
      </top>
      <bottom style="hair"/>
    </border>
    <border>
      <left>
        <color indexed="63"/>
      </left>
      <right style="hair"/>
      <top style="hair"/>
      <bottom>
        <color indexed="63"/>
      </bottom>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color indexed="63"/>
      </left>
      <right>
        <color indexed="63"/>
      </right>
      <top style="thin"/>
      <bottom style="hair"/>
    </border>
    <border>
      <left>
        <color indexed="63"/>
      </left>
      <right style="hair"/>
      <top>
        <color indexed="63"/>
      </top>
      <bottom style="hair"/>
    </border>
    <border>
      <left style="hair"/>
      <right style="thin"/>
      <top style="hair"/>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hair"/>
      <top style="medium"/>
      <bottom style="medium"/>
    </border>
    <border>
      <left style="hair"/>
      <right style="medium"/>
      <top style="medium"/>
      <bottom style="medium"/>
    </border>
    <border>
      <left style="hair"/>
      <right style="hair"/>
      <top style="medium"/>
      <bottom style="medium"/>
    </border>
    <border>
      <left style="medium"/>
      <right>
        <color indexed="63"/>
      </right>
      <top style="medium"/>
      <bottom style="medium"/>
    </border>
    <border>
      <left>
        <color indexed="63"/>
      </left>
      <right style="hair"/>
      <top style="medium"/>
      <bottom style="mediu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hair"/>
      <top style="medium"/>
      <bottom style="thin"/>
    </border>
    <border>
      <left style="hair"/>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hair"/>
    </border>
    <border>
      <left style="thin"/>
      <right style="thin"/>
      <top style="hair"/>
      <bottom>
        <color indexed="63"/>
      </bottom>
    </border>
    <border>
      <left style="thin"/>
      <right style="medium"/>
      <top>
        <color indexed="63"/>
      </top>
      <bottom style="hair"/>
    </border>
    <border>
      <left style="thin"/>
      <right style="medium"/>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hair"/>
      <top style="thin"/>
      <bottom style="medium"/>
    </border>
    <border>
      <left style="hair"/>
      <right style="medium"/>
      <top style="thin"/>
      <bottom style="medium"/>
    </border>
    <border>
      <left style="medium"/>
      <right style="thin"/>
      <top style="medium"/>
      <bottom>
        <color indexed="63"/>
      </bottom>
    </border>
    <border>
      <left style="medium"/>
      <right style="thin"/>
      <top>
        <color indexed="63"/>
      </top>
      <bottom style="hair"/>
    </border>
    <border>
      <left style="medium"/>
      <right style="thin"/>
      <top style="hair"/>
      <bottom>
        <color indexed="63"/>
      </bottom>
    </border>
    <border diagonalDown="1">
      <left style="medium"/>
      <right>
        <color indexed="63"/>
      </right>
      <top style="medium"/>
      <bottom style="hair"/>
      <diagonal style="thin"/>
    </border>
    <border diagonalDown="1">
      <left>
        <color indexed="63"/>
      </left>
      <right style="medium"/>
      <top style="medium"/>
      <bottom style="hair"/>
      <diagonal style="thin"/>
    </border>
    <border diagonalDown="1">
      <left style="medium"/>
      <right>
        <color indexed="63"/>
      </right>
      <top style="hair"/>
      <bottom style="thin"/>
      <diagonal style="thin"/>
    </border>
    <border diagonalDown="1">
      <left>
        <color indexed="63"/>
      </left>
      <right style="medium"/>
      <top style="hair"/>
      <bottom style="thin"/>
      <diagonal style="thin"/>
    </border>
    <border>
      <left style="medium"/>
      <right style="thin"/>
      <top style="thin"/>
      <bottom>
        <color indexed="63"/>
      </bottom>
    </border>
    <border>
      <left style="medium"/>
      <right style="thin"/>
      <top style="thin"/>
      <bottom style="hair"/>
    </border>
    <border>
      <left style="medium"/>
      <right style="thin"/>
      <top style="hair"/>
      <bottom style="thin"/>
    </border>
    <border>
      <left style="thin"/>
      <right style="medium"/>
      <top style="thin"/>
      <bottom style="hair"/>
    </border>
    <border>
      <left style="thin"/>
      <right style="medium"/>
      <top style="hair"/>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color indexed="63"/>
      </bottom>
    </border>
    <border>
      <left style="thin"/>
      <right style="thin"/>
      <top style="hair"/>
      <bottom style="medium"/>
    </border>
    <border diagonalDown="1">
      <left style="medium"/>
      <right>
        <color indexed="63"/>
      </right>
      <top style="thin"/>
      <bottom style="hair"/>
      <diagonal style="thin"/>
    </border>
    <border diagonalDown="1">
      <left>
        <color indexed="63"/>
      </left>
      <right style="medium"/>
      <top style="thin"/>
      <bottom style="hair"/>
      <diagonal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medium"/>
      <top style="hair"/>
      <bottom style="medium"/>
    </border>
    <border>
      <left style="medium"/>
      <right style="thin"/>
      <top style="hair"/>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hair"/>
      <top>
        <color indexed="63"/>
      </top>
      <bottom>
        <color indexed="63"/>
      </bottom>
    </border>
    <border>
      <left style="hair"/>
      <right>
        <color indexed="63"/>
      </right>
      <top style="hair"/>
      <bottom>
        <color indexed="63"/>
      </bottom>
    </border>
    <border>
      <left style="thin"/>
      <right style="hair"/>
      <top style="hair"/>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8" fillId="31" borderId="4" applyNumberFormat="0" applyAlignment="0" applyProtection="0"/>
    <xf numFmtId="0" fontId="3" fillId="0" borderId="0">
      <alignment vertical="center"/>
      <protection/>
    </xf>
    <xf numFmtId="0" fontId="59" fillId="32" borderId="0" applyNumberFormat="0" applyBorder="0" applyAlignment="0" applyProtection="0"/>
  </cellStyleXfs>
  <cellXfs count="748">
    <xf numFmtId="0" fontId="0"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3" fillId="0" borderId="0" xfId="0" applyFont="1" applyAlignment="1">
      <alignment vertical="center"/>
    </xf>
    <xf numFmtId="0" fontId="60" fillId="0" borderId="0" xfId="0" applyFont="1" applyAlignment="1">
      <alignment vertical="center"/>
    </xf>
    <xf numFmtId="0" fontId="12" fillId="0" borderId="0" xfId="0" applyFont="1" applyFill="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vertical="center" shrinkToFit="1"/>
    </xf>
    <xf numFmtId="0" fontId="1" fillId="0" borderId="0" xfId="0" applyFont="1" applyFill="1" applyBorder="1" applyAlignment="1">
      <alignment horizontal="justify" vertical="center" shrinkToFit="1"/>
    </xf>
    <xf numFmtId="176" fontId="1" fillId="0" borderId="0" xfId="0" applyNumberFormat="1" applyFont="1" applyFill="1" applyBorder="1" applyAlignment="1">
      <alignment horizontal="right"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Border="1" applyAlignment="1">
      <alignment vertical="center"/>
    </xf>
    <xf numFmtId="0" fontId="1" fillId="33" borderId="0" xfId="0" applyFont="1" applyFill="1" applyAlignment="1">
      <alignment vertical="center"/>
    </xf>
    <xf numFmtId="0" fontId="13" fillId="0" borderId="0" xfId="0" applyFont="1" applyFill="1" applyAlignment="1">
      <alignment horizontal="right" vertical="center"/>
    </xf>
    <xf numFmtId="0" fontId="13" fillId="0" borderId="0" xfId="0" applyFont="1" applyFill="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xf>
    <xf numFmtId="0" fontId="14"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3" fillId="0" borderId="0" xfId="60" applyFont="1">
      <alignment vertical="center"/>
      <protection/>
    </xf>
    <xf numFmtId="0" fontId="6" fillId="0" borderId="0" xfId="60" applyFont="1">
      <alignment vertical="center"/>
      <protection/>
    </xf>
    <xf numFmtId="0" fontId="3" fillId="0" borderId="0" xfId="60" applyFont="1" applyAlignment="1" quotePrefix="1">
      <alignment horizontal="right" vertical="center"/>
      <protection/>
    </xf>
    <xf numFmtId="0" fontId="7" fillId="0" borderId="0" xfId="60" applyFont="1" applyAlignment="1">
      <alignment horizontal="center" vertical="center"/>
      <protection/>
    </xf>
    <xf numFmtId="0" fontId="8" fillId="0" borderId="10" xfId="60" applyFont="1" applyBorder="1" applyAlignment="1">
      <alignment horizontal="right" vertical="center"/>
      <protection/>
    </xf>
    <xf numFmtId="179" fontId="1" fillId="0" borderId="0" xfId="0" applyNumberFormat="1" applyFont="1" applyAlignment="1">
      <alignment vertical="center"/>
    </xf>
    <xf numFmtId="0" fontId="12" fillId="0" borderId="0" xfId="0" applyFont="1" applyFill="1" applyBorder="1" applyAlignment="1">
      <alignment vertical="center"/>
    </xf>
    <xf numFmtId="0" fontId="1" fillId="34"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vertical="center"/>
      <protection/>
    </xf>
    <xf numFmtId="0" fontId="1" fillId="0" borderId="12" xfId="0" applyFont="1" applyFill="1" applyBorder="1" applyAlignment="1" applyProtection="1">
      <alignment vertical="center"/>
      <protection/>
    </xf>
    <xf numFmtId="0" fontId="1" fillId="0" borderId="11" xfId="0" applyFont="1" applyFill="1" applyBorder="1" applyAlignment="1">
      <alignment vertical="center"/>
    </xf>
    <xf numFmtId="0" fontId="1" fillId="0" borderId="12" xfId="0" applyFont="1" applyFill="1" applyBorder="1" applyAlignment="1">
      <alignment vertical="center"/>
    </xf>
    <xf numFmtId="177" fontId="1" fillId="0" borderId="0" xfId="0" applyNumberFormat="1" applyFont="1" applyFill="1" applyBorder="1" applyAlignment="1">
      <alignment horizontal="center" vertical="center" wrapText="1"/>
    </xf>
    <xf numFmtId="0" fontId="1" fillId="0" borderId="0" xfId="0" applyFont="1" applyFill="1" applyBorder="1" applyAlignment="1">
      <alignment horizontal="right" vertical="center"/>
    </xf>
    <xf numFmtId="0" fontId="1" fillId="0" borderId="0" xfId="0" applyFont="1" applyFill="1" applyAlignment="1">
      <alignment horizontal="left" vertical="center"/>
    </xf>
    <xf numFmtId="0" fontId="1" fillId="0" borderId="0" xfId="0" applyFont="1" applyFill="1" applyBorder="1" applyAlignment="1">
      <alignment vertical="center" wrapText="1"/>
    </xf>
    <xf numFmtId="177" fontId="1" fillId="0" borderId="0" xfId="0" applyNumberFormat="1" applyFont="1" applyFill="1" applyBorder="1" applyAlignment="1">
      <alignment horizontal="center" vertical="center" shrinkToFit="1"/>
    </xf>
    <xf numFmtId="0" fontId="0" fillId="0" borderId="0" xfId="0" applyFont="1" applyBorder="1" applyAlignment="1">
      <alignment vertical="center"/>
    </xf>
    <xf numFmtId="0" fontId="0" fillId="0" borderId="0" xfId="0" applyFont="1" applyAlignment="1">
      <alignment horizontal="left" vertical="center"/>
    </xf>
    <xf numFmtId="0" fontId="3" fillId="0" borderId="0" xfId="60" applyFont="1" applyAlignment="1">
      <alignment horizontal="right" vertical="center"/>
      <protection/>
    </xf>
    <xf numFmtId="0" fontId="15"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Border="1" applyAlignment="1">
      <alignment horizontal="center" vertical="center"/>
    </xf>
    <xf numFmtId="0" fontId="11" fillId="0" borderId="0" xfId="0" applyFont="1" applyAlignment="1">
      <alignment vertical="center"/>
    </xf>
    <xf numFmtId="0" fontId="3" fillId="0" borderId="0" xfId="60" applyFont="1" applyAlignment="1">
      <alignment horizontal="center" vertical="center"/>
      <protection/>
    </xf>
    <xf numFmtId="0" fontId="3" fillId="0" borderId="0" xfId="60" applyFont="1" applyAlignment="1" quotePrefix="1">
      <alignment horizontal="center" vertical="center"/>
      <protection/>
    </xf>
    <xf numFmtId="0" fontId="12" fillId="0" borderId="0" xfId="60" applyFont="1">
      <alignment vertical="center"/>
      <protection/>
    </xf>
    <xf numFmtId="0" fontId="1" fillId="0" borderId="0" xfId="60" applyFont="1" applyAlignment="1">
      <alignment horizontal="right" vertical="center"/>
      <protection/>
    </xf>
    <xf numFmtId="0" fontId="1" fillId="0" borderId="0" xfId="60" applyFont="1">
      <alignment vertical="center"/>
      <protection/>
    </xf>
    <xf numFmtId="0" fontId="1" fillId="0" borderId="0" xfId="60" applyFont="1" applyAlignment="1" quotePrefix="1">
      <alignment horizontal="right" vertical="center"/>
      <protection/>
    </xf>
    <xf numFmtId="179" fontId="11" fillId="0" borderId="0" xfId="0" applyNumberFormat="1" applyFont="1" applyFill="1" applyBorder="1" applyAlignment="1">
      <alignment horizontal="center" vertical="center"/>
    </xf>
    <xf numFmtId="0" fontId="1" fillId="0" borderId="0" xfId="0" applyFont="1" applyAlignment="1" applyProtection="1">
      <alignment vertical="center"/>
      <protection/>
    </xf>
    <xf numFmtId="0" fontId="1" fillId="33" borderId="0" xfId="0" applyFont="1" applyFill="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wrapText="1"/>
      <protection/>
    </xf>
    <xf numFmtId="0" fontId="16" fillId="0" borderId="0" xfId="0" applyFont="1" applyAlignment="1">
      <alignment vertical="center"/>
    </xf>
    <xf numFmtId="0" fontId="16" fillId="0" borderId="13" xfId="0" applyFont="1" applyBorder="1" applyAlignment="1">
      <alignment horizontal="center"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34" borderId="18" xfId="0" applyFont="1" applyFill="1" applyBorder="1" applyAlignment="1" applyProtection="1">
      <alignment horizontal="left" vertical="center"/>
      <protection locked="0"/>
    </xf>
    <xf numFmtId="0" fontId="16" fillId="34" borderId="19" xfId="0" applyFont="1" applyFill="1" applyBorder="1" applyAlignment="1" applyProtection="1">
      <alignment horizontal="left" vertical="center"/>
      <protection locked="0"/>
    </xf>
    <xf numFmtId="0" fontId="16" fillId="34" borderId="20" xfId="0" applyFont="1" applyFill="1" applyBorder="1" applyAlignment="1" applyProtection="1">
      <alignment horizontal="left" vertical="center"/>
      <protection locked="0"/>
    </xf>
    <xf numFmtId="0" fontId="16" fillId="34" borderId="12" xfId="0" applyFont="1" applyFill="1" applyBorder="1" applyAlignment="1" applyProtection="1">
      <alignment horizontal="center" vertical="center"/>
      <protection locked="0"/>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5"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17" fillId="0" borderId="0" xfId="0" applyFont="1" applyFill="1" applyAlignment="1">
      <alignment horizontal="center" vertical="center"/>
    </xf>
    <xf numFmtId="0" fontId="0" fillId="0" borderId="30" xfId="0" applyFont="1" applyBorder="1" applyAlignment="1">
      <alignment horizontal="center" vertical="top"/>
    </xf>
    <xf numFmtId="0" fontId="0" fillId="0" borderId="0" xfId="0" applyFont="1" applyBorder="1" applyAlignment="1">
      <alignment horizontal="center" vertical="top"/>
    </xf>
    <xf numFmtId="0" fontId="0" fillId="0" borderId="17" xfId="0" applyFont="1" applyBorder="1" applyAlignment="1">
      <alignment horizontal="center" vertical="center" wrapText="1"/>
    </xf>
    <xf numFmtId="0" fontId="0" fillId="0" borderId="31" xfId="0" applyFont="1" applyBorder="1" applyAlignment="1">
      <alignment horizontal="center" vertical="center" wrapText="1"/>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vertical="center" wrapText="1"/>
    </xf>
    <xf numFmtId="0" fontId="0" fillId="34" borderId="15" xfId="0" applyFont="1" applyFill="1" applyBorder="1" applyAlignment="1">
      <alignment vertical="center" wrapText="1"/>
    </xf>
    <xf numFmtId="0" fontId="0" fillId="34" borderId="35" xfId="0" applyFont="1" applyFill="1" applyBorder="1" applyAlignment="1">
      <alignment vertical="center" wrapText="1"/>
    </xf>
    <xf numFmtId="0" fontId="3" fillId="0" borderId="10" xfId="60" applyFont="1" applyBorder="1" applyAlignment="1">
      <alignment horizontal="left" vertical="center" shrinkToFit="1"/>
      <protection/>
    </xf>
    <xf numFmtId="0" fontId="16" fillId="0" borderId="0" xfId="0" applyFont="1" applyBorder="1" applyAlignment="1">
      <alignment horizontal="center" vertical="top"/>
    </xf>
    <xf numFmtId="0" fontId="16" fillId="0" borderId="0" xfId="0" applyFont="1" applyAlignment="1">
      <alignment horizontal="center" vertical="top"/>
    </xf>
    <xf numFmtId="0" fontId="16" fillId="0" borderId="0" xfId="0" applyFont="1" applyAlignment="1">
      <alignment vertical="top"/>
    </xf>
    <xf numFmtId="0" fontId="0" fillId="0" borderId="0" xfId="0" applyFont="1" applyBorder="1" applyAlignment="1">
      <alignment horizontal="left" vertical="top"/>
    </xf>
    <xf numFmtId="0" fontId="12" fillId="0" borderId="0" xfId="0" applyFont="1" applyBorder="1" applyAlignment="1">
      <alignment horizontal="right" vertical="center"/>
    </xf>
    <xf numFmtId="0" fontId="55" fillId="0" borderId="0" xfId="0" applyFont="1" applyAlignment="1">
      <alignment vertical="center"/>
    </xf>
    <xf numFmtId="0" fontId="0" fillId="0" borderId="0" xfId="0" applyFont="1" applyAlignment="1">
      <alignment vertical="center"/>
    </xf>
    <xf numFmtId="0" fontId="18" fillId="0" borderId="0" xfId="0" applyFont="1" applyFill="1" applyAlignment="1">
      <alignment horizontal="center" vertical="center"/>
    </xf>
    <xf numFmtId="0" fontId="0" fillId="0" borderId="0" xfId="0" applyFont="1" applyAlignment="1">
      <alignment vertical="center"/>
    </xf>
    <xf numFmtId="0" fontId="19" fillId="0" borderId="0" xfId="60" applyFont="1" applyAlignment="1">
      <alignment horizontal="center" vertical="center"/>
      <protection/>
    </xf>
    <xf numFmtId="0" fontId="1" fillId="0" borderId="11" xfId="60" applyFont="1" applyBorder="1">
      <alignment vertical="center"/>
      <protection/>
    </xf>
    <xf numFmtId="0" fontId="1" fillId="0" borderId="10" xfId="60" applyFont="1" applyBorder="1" applyAlignment="1">
      <alignment horizontal="center" vertical="center"/>
      <protection/>
    </xf>
    <xf numFmtId="0" fontId="14" fillId="0" borderId="11" xfId="60" applyFont="1" applyBorder="1" applyAlignment="1">
      <alignment horizontal="center" vertical="center"/>
      <protection/>
    </xf>
    <xf numFmtId="0" fontId="1" fillId="0" borderId="10" xfId="60" applyFont="1" applyBorder="1" applyAlignment="1">
      <alignment horizontal="left" vertical="center" shrinkToFit="1"/>
      <protection/>
    </xf>
    <xf numFmtId="0" fontId="20" fillId="0" borderId="0" xfId="60" applyFont="1" applyAlignment="1">
      <alignment horizontal="center" vertical="center"/>
      <protection/>
    </xf>
    <xf numFmtId="0" fontId="14" fillId="0" borderId="10" xfId="60" applyFont="1" applyBorder="1" applyAlignment="1">
      <alignment horizontal="right" vertical="center"/>
      <protection/>
    </xf>
    <xf numFmtId="0" fontId="16" fillId="34" borderId="27" xfId="0" applyFont="1" applyFill="1" applyBorder="1" applyAlignment="1">
      <alignment vertical="center"/>
    </xf>
    <xf numFmtId="0" fontId="1" fillId="0" borderId="36" xfId="0" applyFont="1" applyBorder="1" applyAlignment="1">
      <alignment horizontal="center" vertical="center" wrapText="1"/>
    </xf>
    <xf numFmtId="0" fontId="1" fillId="34" borderId="37" xfId="0" applyFont="1" applyFill="1" applyBorder="1" applyAlignment="1" applyProtection="1">
      <alignment horizontal="center" vertical="center"/>
      <protection locked="0"/>
    </xf>
    <xf numFmtId="0" fontId="1" fillId="34" borderId="38" xfId="0" applyFont="1" applyFill="1" applyBorder="1" applyAlignment="1" applyProtection="1">
      <alignment horizontal="center" vertical="center"/>
      <protection locked="0"/>
    </xf>
    <xf numFmtId="0" fontId="61" fillId="0" borderId="39" xfId="0" applyFont="1" applyBorder="1" applyAlignment="1">
      <alignment horizontal="left" vertical="center" shrinkToFit="1"/>
    </xf>
    <xf numFmtId="0" fontId="61" fillId="0" borderId="40" xfId="0" applyFont="1" applyBorder="1" applyAlignment="1">
      <alignment horizontal="left" vertical="center" shrinkToFit="1"/>
    </xf>
    <xf numFmtId="0" fontId="61" fillId="0" borderId="41" xfId="0" applyFont="1" applyBorder="1" applyAlignment="1">
      <alignment horizontal="left" vertical="center" shrinkToFit="1"/>
    </xf>
    <xf numFmtId="0" fontId="1" fillId="0" borderId="37" xfId="0" applyFont="1" applyBorder="1" applyAlignment="1">
      <alignment horizontal="left" vertical="center" wrapText="1"/>
    </xf>
    <xf numFmtId="0" fontId="1" fillId="0" borderId="42" xfId="0" applyFont="1" applyBorder="1" applyAlignment="1">
      <alignment horizontal="left" vertical="center" wrapText="1"/>
    </xf>
    <xf numFmtId="0" fontId="1" fillId="0" borderId="38" xfId="0" applyFont="1" applyBorder="1" applyAlignment="1">
      <alignment horizontal="left" vertical="center" wrapText="1"/>
    </xf>
    <xf numFmtId="0" fontId="1" fillId="34" borderId="39" xfId="0" applyFont="1" applyFill="1" applyBorder="1" applyAlignment="1" applyProtection="1">
      <alignment horizontal="center" vertical="center"/>
      <protection locked="0"/>
    </xf>
    <xf numFmtId="0" fontId="1" fillId="34" borderId="41" xfId="0" applyFont="1" applyFill="1" applyBorder="1" applyAlignment="1" applyProtection="1">
      <alignment horizontal="center" vertical="center"/>
      <protection locked="0"/>
    </xf>
    <xf numFmtId="0" fontId="1" fillId="34" borderId="43" xfId="0" applyFont="1" applyFill="1" applyBorder="1" applyAlignment="1" applyProtection="1">
      <alignment horizontal="center" vertical="center"/>
      <protection locked="0"/>
    </xf>
    <xf numFmtId="0" fontId="1" fillId="34" borderId="44" xfId="0" applyFont="1" applyFill="1" applyBorder="1" applyAlignment="1" applyProtection="1">
      <alignment horizontal="center" vertical="center"/>
      <protection locked="0"/>
    </xf>
    <xf numFmtId="0" fontId="1"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Alignment="1">
      <alignment horizontal="left" vertical="center" wrapText="1"/>
    </xf>
    <xf numFmtId="0" fontId="0" fillId="0" borderId="11"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1" fillId="0" borderId="36"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2" fillId="0" borderId="0" xfId="0" applyFont="1" applyBorder="1" applyAlignment="1">
      <alignment horizontal="center" vertical="center"/>
    </xf>
    <xf numFmtId="0" fontId="55" fillId="0" borderId="0" xfId="0" applyFont="1" applyBorder="1" applyAlignment="1">
      <alignment horizontal="center" vertical="center"/>
    </xf>
    <xf numFmtId="0" fontId="12" fillId="0" borderId="0" xfId="0" applyFont="1" applyBorder="1" applyAlignment="1">
      <alignment horizontal="right" vertical="center"/>
    </xf>
    <xf numFmtId="0" fontId="55" fillId="0" borderId="0" xfId="0" applyFont="1" applyAlignment="1">
      <alignment vertical="center"/>
    </xf>
    <xf numFmtId="0" fontId="12" fillId="0" borderId="0" xfId="0" applyFont="1" applyBorder="1" applyAlignment="1">
      <alignment vertical="center"/>
    </xf>
    <xf numFmtId="0" fontId="0" fillId="0" borderId="0" xfId="0" applyFont="1" applyBorder="1" applyAlignment="1">
      <alignment vertical="center"/>
    </xf>
    <xf numFmtId="0" fontId="1" fillId="34" borderId="0" xfId="0" applyFont="1" applyFill="1" applyAlignment="1" applyProtection="1">
      <alignment horizontal="right" vertical="center"/>
      <protection locked="0"/>
    </xf>
    <xf numFmtId="0" fontId="0" fillId="0" borderId="0" xfId="0" applyFont="1" applyAlignment="1">
      <alignment horizontal="right" vertical="center"/>
    </xf>
    <xf numFmtId="0" fontId="1" fillId="0" borderId="53" xfId="0" applyFont="1" applyFill="1" applyBorder="1" applyAlignment="1">
      <alignment vertical="center" wrapText="1"/>
    </xf>
    <xf numFmtId="0" fontId="1" fillId="0" borderId="11" xfId="0" applyFont="1" applyFill="1" applyBorder="1" applyAlignment="1">
      <alignment vertical="center" wrapText="1"/>
    </xf>
    <xf numFmtId="0" fontId="1" fillId="0" borderId="54" xfId="0" applyFont="1" applyFill="1" applyBorder="1" applyAlignment="1" applyProtection="1">
      <alignment horizontal="center" vertical="center" wrapText="1"/>
      <protection locked="0"/>
    </xf>
    <xf numFmtId="0" fontId="1" fillId="0" borderId="54" xfId="0" applyFont="1" applyFill="1" applyBorder="1" applyAlignment="1" applyProtection="1">
      <alignment horizontal="center" vertical="center"/>
      <protection locked="0"/>
    </xf>
    <xf numFmtId="0" fontId="1" fillId="0" borderId="55" xfId="0" applyFont="1" applyFill="1" applyBorder="1" applyAlignment="1" applyProtection="1">
      <alignment horizontal="center" vertical="center"/>
      <protection locked="0"/>
    </xf>
    <xf numFmtId="179" fontId="1" fillId="0" borderId="56" xfId="0" applyNumberFormat="1" applyFont="1" applyFill="1" applyBorder="1" applyAlignment="1">
      <alignment horizontal="right" vertical="center" shrinkToFit="1"/>
    </xf>
    <xf numFmtId="179" fontId="1" fillId="0" borderId="57" xfId="0" applyNumberFormat="1" applyFont="1" applyFill="1" applyBorder="1" applyAlignment="1">
      <alignment horizontal="right" vertical="center" shrinkToFit="1"/>
    </xf>
    <xf numFmtId="179" fontId="1" fillId="0" borderId="58" xfId="0" applyNumberFormat="1" applyFont="1" applyFill="1" applyBorder="1" applyAlignment="1">
      <alignment horizontal="right" vertical="center" shrinkToFit="1"/>
    </xf>
    <xf numFmtId="179" fontId="1" fillId="0" borderId="59" xfId="0" applyNumberFormat="1" applyFont="1" applyFill="1" applyBorder="1" applyAlignment="1">
      <alignment horizontal="right" vertical="center" shrinkToFit="1"/>
    </xf>
    <xf numFmtId="179" fontId="1" fillId="34" borderId="60" xfId="0" applyNumberFormat="1" applyFont="1" applyFill="1" applyBorder="1" applyAlignment="1" applyProtection="1">
      <alignment horizontal="right" vertical="center" shrinkToFit="1"/>
      <protection locked="0"/>
    </xf>
    <xf numFmtId="179" fontId="1" fillId="34" borderId="61" xfId="0" applyNumberFormat="1" applyFont="1" applyFill="1" applyBorder="1" applyAlignment="1" applyProtection="1">
      <alignment horizontal="right" vertical="center" shrinkToFit="1"/>
      <protection locked="0"/>
    </xf>
    <xf numFmtId="0" fontId="1" fillId="0" borderId="0" xfId="0" applyFont="1" applyFill="1" applyBorder="1" applyAlignment="1">
      <alignment horizontal="right" vertical="center"/>
    </xf>
    <xf numFmtId="179" fontId="1" fillId="34" borderId="58" xfId="0" applyNumberFormat="1" applyFont="1" applyFill="1" applyBorder="1" applyAlignment="1" applyProtection="1">
      <alignment horizontal="right" vertical="center" shrinkToFit="1"/>
      <protection locked="0"/>
    </xf>
    <xf numFmtId="179" fontId="1" fillId="34" borderId="62" xfId="0" applyNumberFormat="1" applyFont="1" applyFill="1" applyBorder="1" applyAlignment="1" applyProtection="1">
      <alignment horizontal="right" vertical="center" shrinkToFit="1"/>
      <protection locked="0"/>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179" fontId="1" fillId="0" borderId="66" xfId="0" applyNumberFormat="1" applyFont="1" applyFill="1" applyBorder="1" applyAlignment="1">
      <alignment horizontal="right" vertical="center" shrinkToFit="1"/>
    </xf>
    <xf numFmtId="179" fontId="1" fillId="0" borderId="67" xfId="0" applyNumberFormat="1" applyFont="1" applyFill="1" applyBorder="1" applyAlignment="1">
      <alignment horizontal="right" vertical="center" shrinkToFit="1"/>
    </xf>
    <xf numFmtId="0" fontId="1" fillId="0" borderId="58" xfId="0" applyFont="1" applyFill="1" applyBorder="1" applyAlignment="1">
      <alignment horizontal="center" vertical="center" shrinkToFit="1"/>
    </xf>
    <xf numFmtId="0" fontId="1" fillId="0" borderId="59"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67"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64" xfId="0" applyFont="1" applyFill="1" applyBorder="1" applyAlignment="1">
      <alignment horizontal="center" vertical="center" shrinkToFit="1"/>
    </xf>
    <xf numFmtId="0" fontId="1" fillId="0" borderId="0" xfId="0" applyFont="1" applyFill="1" applyAlignment="1">
      <alignment vertical="center"/>
    </xf>
    <xf numFmtId="0" fontId="18" fillId="0" borderId="0" xfId="0" applyFont="1" applyFill="1" applyAlignment="1">
      <alignment horizontal="center" vertical="center"/>
    </xf>
    <xf numFmtId="179" fontId="1" fillId="0" borderId="0" xfId="0" applyNumberFormat="1" applyFont="1" applyFill="1" applyBorder="1" applyAlignment="1">
      <alignment horizontal="right" vertical="center" shrinkToFit="1"/>
    </xf>
    <xf numFmtId="179" fontId="1" fillId="0" borderId="11" xfId="0" applyNumberFormat="1" applyFont="1" applyFill="1" applyBorder="1" applyAlignment="1">
      <alignment horizontal="right" vertical="center" shrinkToFit="1"/>
    </xf>
    <xf numFmtId="179" fontId="1" fillId="0" borderId="50" xfId="0" applyNumberFormat="1" applyFont="1" applyFill="1" applyBorder="1" applyAlignment="1">
      <alignment horizontal="right" vertical="center" shrinkToFit="1"/>
    </xf>
    <xf numFmtId="179" fontId="1" fillId="0" borderId="12" xfId="0" applyNumberFormat="1" applyFont="1" applyFill="1" applyBorder="1" applyAlignment="1">
      <alignment horizontal="right" vertical="center" shrinkToFit="1"/>
    </xf>
    <xf numFmtId="0" fontId="1" fillId="0" borderId="68"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70" xfId="0" applyFont="1" applyFill="1" applyBorder="1" applyAlignment="1">
      <alignment horizontal="center" vertical="center" shrinkToFit="1"/>
    </xf>
    <xf numFmtId="0" fontId="1" fillId="0" borderId="71" xfId="0" applyFont="1" applyFill="1" applyBorder="1" applyAlignment="1">
      <alignment horizontal="center" vertical="center" shrinkToFit="1"/>
    </xf>
    <xf numFmtId="0" fontId="1" fillId="0" borderId="4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34" borderId="72" xfId="0" applyFont="1" applyFill="1" applyBorder="1" applyAlignment="1" applyProtection="1">
      <alignment horizontal="center" vertical="center" wrapText="1"/>
      <protection locked="0"/>
    </xf>
    <xf numFmtId="0" fontId="1" fillId="34" borderId="60" xfId="0" applyFont="1" applyFill="1" applyBorder="1" applyAlignment="1" applyProtection="1">
      <alignment horizontal="center" vertical="center" wrapText="1"/>
      <protection locked="0"/>
    </xf>
    <xf numFmtId="0" fontId="1" fillId="34" borderId="73" xfId="0" applyFont="1" applyFill="1" applyBorder="1" applyAlignment="1" applyProtection="1">
      <alignment horizontal="center" vertical="center" wrapText="1"/>
      <protection locked="0"/>
    </xf>
    <xf numFmtId="179" fontId="1" fillId="34" borderId="73" xfId="0" applyNumberFormat="1" applyFont="1" applyFill="1" applyBorder="1" applyAlignment="1" applyProtection="1">
      <alignment horizontal="right" vertical="center" shrinkToFit="1"/>
      <protection locked="0"/>
    </xf>
    <xf numFmtId="0" fontId="1" fillId="34" borderId="61" xfId="0" applyFont="1" applyFill="1" applyBorder="1" applyAlignment="1" applyProtection="1">
      <alignment horizontal="center" vertical="center" wrapText="1"/>
      <protection locked="0"/>
    </xf>
    <xf numFmtId="0" fontId="1" fillId="34" borderId="74" xfId="0" applyFont="1" applyFill="1" applyBorder="1" applyAlignment="1" applyProtection="1">
      <alignment horizontal="center" vertical="center" wrapText="1"/>
      <protection locked="0"/>
    </xf>
    <xf numFmtId="0" fontId="14" fillId="34" borderId="45" xfId="0" applyFont="1" applyFill="1" applyBorder="1" applyAlignment="1" applyProtection="1">
      <alignment horizontal="center" vertical="center" wrapText="1" shrinkToFit="1"/>
      <protection locked="0"/>
    </xf>
    <xf numFmtId="0" fontId="14" fillId="34" borderId="46" xfId="0" applyFont="1" applyFill="1" applyBorder="1" applyAlignment="1" applyProtection="1">
      <alignment horizontal="center" vertical="center" wrapText="1" shrinkToFit="1"/>
      <protection locked="0"/>
    </xf>
    <xf numFmtId="0" fontId="14" fillId="34" borderId="49" xfId="0" applyFont="1" applyFill="1" applyBorder="1" applyAlignment="1" applyProtection="1">
      <alignment horizontal="center" vertical="center" wrapText="1" shrinkToFit="1"/>
      <protection locked="0"/>
    </xf>
    <xf numFmtId="0" fontId="14" fillId="34" borderId="50" xfId="0" applyFont="1" applyFill="1" applyBorder="1" applyAlignment="1" applyProtection="1">
      <alignment horizontal="center" vertical="center" wrapText="1" shrinkToFit="1"/>
      <protection locked="0"/>
    </xf>
    <xf numFmtId="0" fontId="14" fillId="34" borderId="75" xfId="0" applyFont="1" applyFill="1" applyBorder="1" applyAlignment="1" applyProtection="1">
      <alignment horizontal="center" vertical="center" wrapText="1" shrinkToFit="1"/>
      <protection locked="0"/>
    </xf>
    <xf numFmtId="0" fontId="14" fillId="34" borderId="76" xfId="0" applyFont="1" applyFill="1" applyBorder="1" applyAlignment="1" applyProtection="1">
      <alignment horizontal="center" vertical="center" wrapText="1" shrinkToFit="1"/>
      <protection locked="0"/>
    </xf>
    <xf numFmtId="0" fontId="1" fillId="0" borderId="77" xfId="0" applyFont="1" applyFill="1" applyBorder="1" applyAlignment="1">
      <alignment horizontal="center" vertical="center" wrapText="1"/>
    </xf>
    <xf numFmtId="0" fontId="1" fillId="0" borderId="78" xfId="0" applyFont="1" applyFill="1" applyBorder="1" applyAlignment="1">
      <alignment horizontal="left" vertical="center" wrapText="1"/>
    </xf>
    <xf numFmtId="0" fontId="1" fillId="0" borderId="79"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50" xfId="0" applyFont="1" applyFill="1" applyBorder="1" applyAlignment="1">
      <alignment horizontal="left" vertical="center" wrapText="1"/>
    </xf>
    <xf numFmtId="179" fontId="1" fillId="0" borderId="80" xfId="0" applyNumberFormat="1" applyFont="1" applyFill="1" applyBorder="1" applyAlignment="1">
      <alignment vertical="center" shrinkToFit="1"/>
    </xf>
    <xf numFmtId="179" fontId="1" fillId="0" borderId="64" xfId="0" applyNumberFormat="1" applyFont="1" applyFill="1" applyBorder="1" applyAlignment="1">
      <alignment vertical="center" shrinkToFit="1"/>
    </xf>
    <xf numFmtId="0" fontId="1" fillId="0" borderId="5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1" xfId="0" applyFont="1" applyFill="1" applyBorder="1" applyAlignment="1">
      <alignment horizontal="left" vertical="center" wrapText="1"/>
    </xf>
    <xf numFmtId="0" fontId="1" fillId="0" borderId="82" xfId="0" applyFont="1" applyFill="1" applyBorder="1" applyAlignment="1">
      <alignment horizontal="left" vertical="center" wrapText="1"/>
    </xf>
    <xf numFmtId="0" fontId="1" fillId="0" borderId="83" xfId="0" applyFont="1" applyFill="1" applyBorder="1" applyAlignment="1">
      <alignment horizontal="center" vertical="center" textRotation="255" shrinkToFit="1"/>
    </xf>
    <xf numFmtId="0" fontId="1" fillId="0" borderId="56" xfId="0" applyFont="1" applyFill="1" applyBorder="1" applyAlignment="1">
      <alignment horizontal="center" vertical="center" textRotation="255" shrinkToFit="1"/>
    </xf>
    <xf numFmtId="0" fontId="1" fillId="0" borderId="66" xfId="0" applyFont="1" applyFill="1" applyBorder="1" applyAlignment="1">
      <alignment horizontal="center" vertical="center" textRotation="255" shrinkToFit="1"/>
    </xf>
    <xf numFmtId="178" fontId="1" fillId="0" borderId="60" xfId="0" applyNumberFormat="1" applyFont="1" applyFill="1" applyBorder="1" applyAlignment="1">
      <alignment horizontal="center" vertical="center" shrinkToFit="1"/>
    </xf>
    <xf numFmtId="178" fontId="1" fillId="0" borderId="57" xfId="0" applyNumberFormat="1" applyFont="1" applyFill="1" applyBorder="1" applyAlignment="1">
      <alignment horizontal="center" vertical="center" shrinkToFit="1"/>
    </xf>
    <xf numFmtId="179" fontId="1" fillId="34" borderId="74" xfId="0" applyNumberFormat="1" applyFont="1" applyFill="1" applyBorder="1" applyAlignment="1" applyProtection="1">
      <alignment horizontal="right" vertical="center" shrinkToFit="1"/>
      <protection locked="0"/>
    </xf>
    <xf numFmtId="0" fontId="1" fillId="34" borderId="58" xfId="0" applyFont="1" applyFill="1" applyBorder="1" applyAlignment="1" applyProtection="1">
      <alignment horizontal="center" vertical="center" wrapText="1"/>
      <protection locked="0"/>
    </xf>
    <xf numFmtId="0" fontId="1" fillId="34" borderId="62" xfId="0" applyFont="1" applyFill="1" applyBorder="1" applyAlignment="1" applyProtection="1">
      <alignment horizontal="center" vertical="center" wrapText="1"/>
      <protection locked="0"/>
    </xf>
    <xf numFmtId="0" fontId="1" fillId="34" borderId="56" xfId="0" applyFont="1" applyFill="1" applyBorder="1" applyAlignment="1" applyProtection="1">
      <alignment horizontal="center" vertical="center" wrapText="1"/>
      <protection locked="0"/>
    </xf>
    <xf numFmtId="0" fontId="1" fillId="34" borderId="84" xfId="0" applyFont="1" applyFill="1" applyBorder="1" applyAlignment="1" applyProtection="1">
      <alignment horizontal="center" vertical="center" wrapText="1"/>
      <protection locked="0"/>
    </xf>
    <xf numFmtId="0" fontId="1" fillId="0" borderId="78" xfId="0" applyFont="1" applyFill="1" applyBorder="1" applyAlignment="1">
      <alignment vertical="center" wrapText="1"/>
    </xf>
    <xf numFmtId="0" fontId="1" fillId="0" borderId="85" xfId="0" applyFont="1" applyFill="1" applyBorder="1" applyAlignment="1">
      <alignment vertical="center" wrapText="1"/>
    </xf>
    <xf numFmtId="0" fontId="1" fillId="0" borderId="6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80"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4" fillId="34" borderId="62" xfId="0" applyFont="1" applyFill="1" applyBorder="1" applyAlignment="1" applyProtection="1">
      <alignment horizontal="center" vertical="center" wrapText="1" shrinkToFit="1"/>
      <protection locked="0"/>
    </xf>
    <xf numFmtId="0" fontId="14" fillId="34" borderId="86" xfId="0" applyFont="1" applyFill="1" applyBorder="1" applyAlignment="1" applyProtection="1">
      <alignment horizontal="center" vertical="center" wrapText="1" shrinkToFit="1"/>
      <protection locked="0"/>
    </xf>
    <xf numFmtId="0" fontId="14" fillId="34" borderId="73" xfId="0" applyFont="1" applyFill="1" applyBorder="1" applyAlignment="1" applyProtection="1">
      <alignment horizontal="center" vertical="center" wrapText="1" shrinkToFit="1"/>
      <protection locked="0"/>
    </xf>
    <xf numFmtId="0" fontId="14" fillId="34" borderId="74" xfId="0" applyFont="1" applyFill="1" applyBorder="1" applyAlignment="1" applyProtection="1">
      <alignment horizontal="center" vertical="center" wrapText="1" shrinkToFit="1"/>
      <protection locked="0"/>
    </xf>
    <xf numFmtId="0" fontId="1" fillId="0" borderId="65" xfId="0" applyNumberFormat="1" applyFont="1" applyFill="1" applyBorder="1" applyAlignment="1">
      <alignment horizontal="center" vertical="center" wrapText="1"/>
    </xf>
    <xf numFmtId="0" fontId="1" fillId="0" borderId="64" xfId="0" applyNumberFormat="1" applyFont="1" applyFill="1" applyBorder="1" applyAlignment="1">
      <alignment horizontal="center" vertical="center" wrapText="1"/>
    </xf>
    <xf numFmtId="0" fontId="1" fillId="0" borderId="81" xfId="0" applyFont="1" applyFill="1" applyBorder="1" applyAlignment="1">
      <alignment horizontal="center" vertical="center" wrapText="1"/>
    </xf>
    <xf numFmtId="0" fontId="1" fillId="0" borderId="87" xfId="0"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50" xfId="0" applyNumberFormat="1" applyFont="1" applyFill="1" applyBorder="1" applyAlignment="1">
      <alignment horizontal="center" vertical="center" wrapText="1"/>
    </xf>
    <xf numFmtId="177" fontId="1" fillId="0" borderId="12" xfId="0" applyNumberFormat="1" applyFont="1" applyFill="1" applyBorder="1" applyAlignment="1">
      <alignment horizontal="center" vertical="center" wrapText="1"/>
    </xf>
    <xf numFmtId="0" fontId="1" fillId="0" borderId="0" xfId="0" applyFont="1" applyFill="1" applyBorder="1" applyAlignment="1">
      <alignment vertical="center" wrapText="1"/>
    </xf>
    <xf numFmtId="179" fontId="1" fillId="34" borderId="88" xfId="0" applyNumberFormat="1" applyFont="1" applyFill="1" applyBorder="1" applyAlignment="1" applyProtection="1">
      <alignment horizontal="right" vertical="center" shrinkToFit="1"/>
      <protection locked="0"/>
    </xf>
    <xf numFmtId="179" fontId="1" fillId="34" borderId="71" xfId="0" applyNumberFormat="1" applyFont="1" applyFill="1" applyBorder="1" applyAlignment="1" applyProtection="1">
      <alignment horizontal="right" vertical="center" shrinkToFit="1"/>
      <protection locked="0"/>
    </xf>
    <xf numFmtId="0" fontId="1" fillId="0" borderId="62"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68" xfId="0" applyFont="1" applyFill="1" applyBorder="1" applyAlignment="1">
      <alignment horizontal="left" vertical="center" wrapText="1" shrinkToFit="1"/>
    </xf>
    <xf numFmtId="0" fontId="1" fillId="0" borderId="46" xfId="0" applyFont="1" applyFill="1" applyBorder="1" applyAlignment="1">
      <alignment horizontal="left" vertical="center" shrinkToFit="1"/>
    </xf>
    <xf numFmtId="0" fontId="1" fillId="0" borderId="47" xfId="0" applyFont="1" applyFill="1" applyBorder="1" applyAlignment="1">
      <alignment horizontal="left" vertical="center" shrinkToFit="1"/>
    </xf>
    <xf numFmtId="0" fontId="0" fillId="0" borderId="69"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12" xfId="0" applyFont="1" applyBorder="1" applyAlignment="1">
      <alignment horizontal="left" vertical="center" shrinkToFit="1"/>
    </xf>
    <xf numFmtId="0" fontId="1" fillId="34" borderId="0" xfId="0" applyFont="1" applyFill="1" applyAlignment="1" applyProtection="1">
      <alignment vertical="center" shrinkToFit="1"/>
      <protection locked="0"/>
    </xf>
    <xf numFmtId="0" fontId="1" fillId="0" borderId="77" xfId="0" applyFont="1" applyFill="1" applyBorder="1" applyAlignment="1" applyProtection="1">
      <alignment horizontal="center" vertical="center" wrapText="1"/>
      <protection locked="0"/>
    </xf>
    <xf numFmtId="0" fontId="1" fillId="0" borderId="90" xfId="0" applyFont="1" applyFill="1" applyBorder="1" applyAlignment="1" applyProtection="1">
      <alignment horizontal="center" vertical="center" wrapText="1"/>
      <protection locked="0"/>
    </xf>
    <xf numFmtId="0" fontId="1" fillId="0" borderId="80" xfId="0" applyFont="1" applyFill="1" applyBorder="1" applyAlignment="1" applyProtection="1">
      <alignment horizontal="center" vertical="center" wrapText="1"/>
      <protection locked="0"/>
    </xf>
    <xf numFmtId="0" fontId="12" fillId="34" borderId="68" xfId="0" applyFont="1" applyFill="1" applyBorder="1" applyAlignment="1" applyProtection="1">
      <alignment horizontal="center" vertical="center"/>
      <protection locked="0"/>
    </xf>
    <xf numFmtId="0" fontId="12" fillId="34" borderId="46" xfId="0" applyFont="1" applyFill="1" applyBorder="1" applyAlignment="1" applyProtection="1">
      <alignment horizontal="center" vertical="center"/>
      <protection locked="0"/>
    </xf>
    <xf numFmtId="0" fontId="12" fillId="34" borderId="47" xfId="0" applyFont="1" applyFill="1" applyBorder="1" applyAlignment="1" applyProtection="1">
      <alignment horizontal="center" vertical="center"/>
      <protection locked="0"/>
    </xf>
    <xf numFmtId="0" fontId="12" fillId="34" borderId="69" xfId="0" applyFont="1" applyFill="1" applyBorder="1" applyAlignment="1" applyProtection="1">
      <alignment horizontal="center" vertical="center"/>
      <protection locked="0"/>
    </xf>
    <xf numFmtId="0" fontId="12" fillId="34" borderId="50" xfId="0" applyFont="1" applyFill="1" applyBorder="1" applyAlignment="1" applyProtection="1">
      <alignment horizontal="center" vertical="center"/>
      <protection locked="0"/>
    </xf>
    <xf numFmtId="0" fontId="12" fillId="34" borderId="12" xfId="0" applyFont="1" applyFill="1" applyBorder="1" applyAlignment="1" applyProtection="1">
      <alignment horizontal="center" vertical="center"/>
      <protection locked="0"/>
    </xf>
    <xf numFmtId="0" fontId="1" fillId="0" borderId="0" xfId="0" applyFont="1" applyFill="1" applyAlignment="1">
      <alignment horizontal="right" vertical="center"/>
    </xf>
    <xf numFmtId="0" fontId="1" fillId="0" borderId="63" xfId="0" applyNumberFormat="1" applyFont="1" applyFill="1" applyBorder="1" applyAlignment="1">
      <alignment horizontal="center" vertical="center" wrapText="1"/>
    </xf>
    <xf numFmtId="0" fontId="1" fillId="0" borderId="63" xfId="0" applyFont="1" applyFill="1" applyBorder="1" applyAlignment="1" applyProtection="1">
      <alignment horizontal="center" vertical="center"/>
      <protection locked="0"/>
    </xf>
    <xf numFmtId="0" fontId="1" fillId="0" borderId="65" xfId="0" applyFont="1" applyFill="1" applyBorder="1" applyAlignment="1" applyProtection="1">
      <alignment horizontal="center" vertical="center"/>
      <protection locked="0"/>
    </xf>
    <xf numFmtId="178" fontId="1" fillId="0" borderId="72" xfId="0" applyNumberFormat="1" applyFont="1" applyFill="1" applyBorder="1" applyAlignment="1">
      <alignment horizontal="center" vertical="center" shrinkToFit="1"/>
    </xf>
    <xf numFmtId="178" fontId="1" fillId="0" borderId="91" xfId="0" applyNumberFormat="1" applyFont="1" applyFill="1" applyBorder="1" applyAlignment="1">
      <alignment horizontal="center" vertical="center" shrinkToFit="1"/>
    </xf>
    <xf numFmtId="0" fontId="1" fillId="0" borderId="70"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51" xfId="0" applyFont="1" applyFill="1" applyBorder="1" applyAlignment="1">
      <alignment horizontal="center" vertical="center" textRotation="255" shrinkToFit="1"/>
    </xf>
    <xf numFmtId="0" fontId="1" fillId="0" borderId="52" xfId="0" applyFont="1" applyFill="1" applyBorder="1" applyAlignment="1">
      <alignment horizontal="center" vertical="center" textRotation="255" shrinkToFit="1"/>
    </xf>
    <xf numFmtId="178" fontId="1" fillId="0" borderId="73" xfId="0" applyNumberFormat="1" applyFont="1" applyFill="1" applyBorder="1" applyAlignment="1">
      <alignment horizontal="center" vertical="center" shrinkToFit="1"/>
    </xf>
    <xf numFmtId="178" fontId="1" fillId="0" borderId="67" xfId="0" applyNumberFormat="1" applyFont="1" applyFill="1" applyBorder="1" applyAlignment="1">
      <alignment horizontal="center" vertical="center" shrinkToFit="1"/>
    </xf>
    <xf numFmtId="0" fontId="1" fillId="0" borderId="82"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94" xfId="0" applyFont="1" applyFill="1" applyBorder="1" applyAlignment="1">
      <alignment horizontal="center" vertical="center" shrinkToFit="1"/>
    </xf>
    <xf numFmtId="0" fontId="1" fillId="0" borderId="90" xfId="0" applyFont="1" applyFill="1" applyBorder="1" applyAlignment="1">
      <alignment horizontal="center" vertical="center" shrinkToFit="1"/>
    </xf>
    <xf numFmtId="0" fontId="1" fillId="0" borderId="95" xfId="0" applyFont="1" applyFill="1" applyBorder="1" applyAlignment="1">
      <alignment horizontal="center" vertical="center" shrinkToFit="1"/>
    </xf>
    <xf numFmtId="0" fontId="1" fillId="0" borderId="59"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68"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0" fillId="0" borderId="69" xfId="0" applyFont="1" applyBorder="1" applyAlignment="1">
      <alignment horizontal="left" vertical="center" wrapText="1"/>
    </xf>
    <xf numFmtId="0" fontId="1" fillId="0" borderId="36" xfId="0" applyFont="1" applyFill="1" applyBorder="1" applyAlignment="1">
      <alignment horizontal="center" vertical="center" textRotation="255"/>
    </xf>
    <xf numFmtId="0" fontId="1" fillId="0" borderId="51" xfId="0" applyFont="1" applyFill="1" applyBorder="1" applyAlignment="1">
      <alignment horizontal="center" vertical="center" textRotation="255"/>
    </xf>
    <xf numFmtId="0" fontId="1" fillId="0" borderId="52" xfId="0" applyFont="1" applyFill="1" applyBorder="1" applyAlignment="1">
      <alignment horizontal="center" vertical="center" textRotation="255"/>
    </xf>
    <xf numFmtId="0" fontId="0" fillId="34" borderId="50" xfId="0" applyFont="1" applyFill="1" applyBorder="1" applyAlignment="1" applyProtection="1">
      <alignment horizontal="left" shrinkToFit="1"/>
      <protection locked="0"/>
    </xf>
    <xf numFmtId="0" fontId="0" fillId="34" borderId="76" xfId="0" applyFont="1" applyFill="1" applyBorder="1" applyAlignment="1" applyProtection="1">
      <alignment horizontal="left" shrinkToFit="1"/>
      <protection locked="0"/>
    </xf>
    <xf numFmtId="0" fontId="1" fillId="34" borderId="42" xfId="0" applyFont="1" applyFill="1" applyBorder="1" applyAlignment="1" applyProtection="1">
      <alignment horizontal="left" shrinkToFit="1"/>
      <protection locked="0"/>
    </xf>
    <xf numFmtId="0" fontId="1" fillId="34" borderId="38" xfId="0" applyFont="1" applyFill="1" applyBorder="1" applyAlignment="1" applyProtection="1">
      <alignment horizontal="left" shrinkToFit="1"/>
      <protection locked="0"/>
    </xf>
    <xf numFmtId="0" fontId="1" fillId="34" borderId="66" xfId="0" applyFont="1" applyFill="1" applyBorder="1" applyAlignment="1" applyProtection="1">
      <alignment horizontal="center" vertical="center" wrapText="1"/>
      <protection locked="0"/>
    </xf>
    <xf numFmtId="179" fontId="1" fillId="34" borderId="86" xfId="0" applyNumberFormat="1" applyFont="1" applyFill="1" applyBorder="1" applyAlignment="1" applyProtection="1">
      <alignment horizontal="right" vertical="center" shrinkToFit="1"/>
      <protection locked="0"/>
    </xf>
    <xf numFmtId="0" fontId="1" fillId="34" borderId="79" xfId="0" applyFont="1" applyFill="1" applyBorder="1" applyAlignment="1" applyProtection="1">
      <alignment vertical="center"/>
      <protection locked="0"/>
    </xf>
    <xf numFmtId="0" fontId="1" fillId="34" borderId="81" xfId="0" applyFont="1" applyFill="1" applyBorder="1" applyAlignment="1" applyProtection="1">
      <alignment horizontal="left" vertical="center" wrapText="1" indent="1"/>
      <protection locked="0"/>
    </xf>
    <xf numFmtId="0" fontId="1" fillId="34" borderId="82" xfId="0" applyFont="1" applyFill="1" applyBorder="1" applyAlignment="1" applyProtection="1">
      <alignment horizontal="left" vertical="center" wrapText="1" indent="1"/>
      <protection locked="0"/>
    </xf>
    <xf numFmtId="0" fontId="1" fillId="34" borderId="87" xfId="0" applyFont="1" applyFill="1" applyBorder="1" applyAlignment="1" applyProtection="1">
      <alignment horizontal="left" vertical="center" wrapText="1" indent="1"/>
      <protection locked="0"/>
    </xf>
    <xf numFmtId="0" fontId="1" fillId="0" borderId="43" xfId="0" applyFont="1"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87"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34" borderId="62" xfId="0" applyFont="1" applyFill="1" applyBorder="1" applyAlignment="1" applyProtection="1">
      <alignment horizontal="center" vertical="center"/>
      <protection locked="0"/>
    </xf>
    <xf numFmtId="0" fontId="1" fillId="34" borderId="89" xfId="0" applyFont="1" applyFill="1" applyBorder="1" applyAlignment="1" applyProtection="1">
      <alignment horizontal="center" vertical="center"/>
      <protection locked="0"/>
    </xf>
    <xf numFmtId="0" fontId="12" fillId="0" borderId="0" xfId="0" applyFont="1" applyFill="1" applyBorder="1" applyAlignment="1">
      <alignment vertical="center"/>
    </xf>
    <xf numFmtId="0" fontId="1" fillId="0" borderId="0" xfId="0" applyFont="1" applyFill="1" applyAlignment="1">
      <alignment horizontal="left" vertical="center"/>
    </xf>
    <xf numFmtId="0" fontId="1" fillId="34" borderId="85" xfId="0" applyFont="1" applyFill="1" applyBorder="1" applyAlignment="1" applyProtection="1">
      <alignment vertical="center"/>
      <protection locked="0"/>
    </xf>
    <xf numFmtId="0" fontId="1" fillId="34" borderId="68" xfId="0" applyFont="1" applyFill="1" applyBorder="1" applyAlignment="1" applyProtection="1">
      <alignment horizontal="left" vertical="center" indent="1" shrinkToFit="1"/>
      <protection locked="0"/>
    </xf>
    <xf numFmtId="0" fontId="1" fillId="34" borderId="46" xfId="0" applyFont="1" applyFill="1" applyBorder="1" applyAlignment="1" applyProtection="1">
      <alignment horizontal="left" vertical="center" indent="1" shrinkToFit="1"/>
      <protection locked="0"/>
    </xf>
    <xf numFmtId="0" fontId="1" fillId="34" borderId="47" xfId="0" applyFont="1" applyFill="1" applyBorder="1" applyAlignment="1" applyProtection="1">
      <alignment horizontal="left" vertical="center" indent="1" shrinkToFit="1"/>
      <protection locked="0"/>
    </xf>
    <xf numFmtId="0" fontId="20" fillId="34" borderId="81" xfId="0" applyFont="1" applyFill="1" applyBorder="1" applyAlignment="1" applyProtection="1">
      <alignment horizontal="left" vertical="center" indent="1" shrinkToFit="1"/>
      <protection locked="0"/>
    </xf>
    <xf numFmtId="0" fontId="20" fillId="34" borderId="82" xfId="0" applyFont="1" applyFill="1" applyBorder="1" applyAlignment="1" applyProtection="1">
      <alignment horizontal="left" vertical="center" indent="1" shrinkToFit="1"/>
      <protection locked="0"/>
    </xf>
    <xf numFmtId="0" fontId="20" fillId="34" borderId="87" xfId="0" applyFont="1" applyFill="1" applyBorder="1" applyAlignment="1" applyProtection="1">
      <alignment horizontal="left" vertical="center" indent="1" shrinkToFit="1"/>
      <protection locked="0"/>
    </xf>
    <xf numFmtId="0" fontId="1" fillId="0" borderId="38" xfId="0" applyFont="1" applyFill="1" applyBorder="1" applyAlignment="1">
      <alignment horizontal="center" vertical="center"/>
    </xf>
    <xf numFmtId="0" fontId="1" fillId="0" borderId="66" xfId="0" applyFont="1" applyFill="1" applyBorder="1" applyAlignment="1">
      <alignment horizontal="center" vertical="center"/>
    </xf>
    <xf numFmtId="0" fontId="1" fillId="34" borderId="74" xfId="0" applyFont="1" applyFill="1" applyBorder="1" applyAlignment="1" applyProtection="1">
      <alignment horizontal="left" vertical="center" indent="1"/>
      <protection locked="0"/>
    </xf>
    <xf numFmtId="0" fontId="1" fillId="34" borderId="42" xfId="0" applyFont="1" applyFill="1" applyBorder="1" applyAlignment="1" applyProtection="1">
      <alignment horizontal="left" vertical="center" indent="1"/>
      <protection locked="0"/>
    </xf>
    <xf numFmtId="0" fontId="1" fillId="34" borderId="71" xfId="0" applyFont="1" applyFill="1" applyBorder="1" applyAlignment="1" applyProtection="1">
      <alignment horizontal="left" vertical="center" indent="1"/>
      <protection locked="0"/>
    </xf>
    <xf numFmtId="0" fontId="21" fillId="0" borderId="79" xfId="0" applyFont="1" applyFill="1" applyBorder="1" applyAlignment="1">
      <alignment vertical="center" shrinkToFit="1"/>
    </xf>
    <xf numFmtId="0" fontId="21" fillId="0" borderId="85" xfId="0" applyFont="1" applyFill="1" applyBorder="1" applyAlignment="1">
      <alignment vertical="center" shrinkToFit="1"/>
    </xf>
    <xf numFmtId="0" fontId="1" fillId="0" borderId="37" xfId="0" applyFont="1" applyFill="1" applyBorder="1" applyAlignment="1">
      <alignment horizontal="center" vertical="center"/>
    </xf>
    <xf numFmtId="0" fontId="1" fillId="34" borderId="38" xfId="0" applyFont="1" applyFill="1" applyBorder="1" applyAlignment="1" applyProtection="1">
      <alignment horizontal="left" vertical="center" indent="1"/>
      <protection locked="0"/>
    </xf>
    <xf numFmtId="0" fontId="12" fillId="0" borderId="50" xfId="0" applyFont="1" applyBorder="1" applyAlignment="1">
      <alignment vertical="center"/>
    </xf>
    <xf numFmtId="0" fontId="1" fillId="34" borderId="39" xfId="0" applyFont="1" applyFill="1" applyBorder="1" applyAlignment="1" applyProtection="1">
      <alignment horizontal="left" vertical="center" shrinkToFit="1"/>
      <protection locked="0"/>
    </xf>
    <xf numFmtId="0" fontId="0" fillId="34" borderId="40" xfId="0" applyFont="1" applyFill="1" applyBorder="1" applyAlignment="1" applyProtection="1">
      <alignment vertical="center" shrinkToFit="1"/>
      <protection locked="0"/>
    </xf>
    <xf numFmtId="0" fontId="0" fillId="34" borderId="41" xfId="0" applyFont="1" applyFill="1" applyBorder="1" applyAlignment="1" applyProtection="1">
      <alignment vertical="center" shrinkToFit="1"/>
      <protection locked="0"/>
    </xf>
    <xf numFmtId="0" fontId="0" fillId="0" borderId="79" xfId="0" applyFont="1" applyBorder="1" applyAlignment="1">
      <alignment vertical="center"/>
    </xf>
    <xf numFmtId="0" fontId="0" fillId="0" borderId="92" xfId="0" applyFont="1" applyBorder="1" applyAlignment="1">
      <alignment vertical="center"/>
    </xf>
    <xf numFmtId="0" fontId="1" fillId="34" borderId="82" xfId="0" applyFont="1" applyFill="1" applyBorder="1" applyAlignment="1" applyProtection="1">
      <alignment horizontal="left" shrinkToFit="1"/>
      <protection locked="0"/>
    </xf>
    <xf numFmtId="0" fontId="0" fillId="34" borderId="82" xfId="0" applyFont="1" applyFill="1" applyBorder="1" applyAlignment="1" applyProtection="1">
      <alignment horizontal="left" shrinkToFit="1"/>
      <protection locked="0"/>
    </xf>
    <xf numFmtId="0" fontId="0" fillId="34" borderId="98" xfId="0" applyFont="1" applyFill="1" applyBorder="1" applyAlignment="1" applyProtection="1">
      <alignment horizontal="left" shrinkToFit="1"/>
      <protection locked="0"/>
    </xf>
    <xf numFmtId="0" fontId="1"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1" fillId="0" borderId="43" xfId="0" applyFont="1" applyBorder="1" applyAlignment="1">
      <alignment horizontal="left" vertical="center" shrinkToFit="1"/>
    </xf>
    <xf numFmtId="0" fontId="1" fillId="0" borderId="97" xfId="0" applyFont="1" applyBorder="1" applyAlignment="1">
      <alignment horizontal="left" vertical="center" shrinkToFit="1"/>
    </xf>
    <xf numFmtId="0" fontId="1" fillId="0" borderId="44" xfId="0" applyFont="1" applyBorder="1" applyAlignment="1">
      <alignment horizontal="left" vertical="center" shrinkToFit="1"/>
    </xf>
    <xf numFmtId="0" fontId="1" fillId="34" borderId="46" xfId="0" applyFont="1" applyFill="1" applyBorder="1" applyAlignment="1" applyProtection="1">
      <alignment horizontal="center" vertical="center"/>
      <protection locked="0"/>
    </xf>
    <xf numFmtId="0" fontId="1" fillId="34" borderId="47" xfId="0" applyFont="1" applyFill="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 fillId="0" borderId="68" xfId="0" applyFont="1" applyBorder="1" applyAlignment="1">
      <alignment horizontal="lef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12" xfId="0" applyFont="1" applyBorder="1" applyAlignment="1">
      <alignment horizontal="left" vertical="top" wrapText="1"/>
    </xf>
    <xf numFmtId="0" fontId="1" fillId="34" borderId="47" xfId="0" applyFont="1" applyFill="1" applyBorder="1" applyAlignment="1" applyProtection="1">
      <alignment horizontal="left" vertical="center"/>
      <protection locked="0"/>
    </xf>
    <xf numFmtId="0" fontId="1" fillId="34" borderId="12" xfId="0" applyFont="1" applyFill="1" applyBorder="1" applyAlignment="1" applyProtection="1">
      <alignment horizontal="left" vertical="center"/>
      <protection locked="0"/>
    </xf>
    <xf numFmtId="0" fontId="1" fillId="34" borderId="46" xfId="0" applyFont="1" applyFill="1" applyBorder="1" applyAlignment="1" applyProtection="1">
      <alignment horizontal="center" vertical="center"/>
      <protection/>
    </xf>
    <xf numFmtId="0" fontId="1" fillId="34" borderId="50" xfId="0" applyFont="1" applyFill="1" applyBorder="1" applyAlignment="1" applyProtection="1">
      <alignment horizontal="center" vertical="center"/>
      <protection/>
    </xf>
    <xf numFmtId="0" fontId="1" fillId="34" borderId="46" xfId="0" applyFont="1" applyFill="1" applyBorder="1" applyAlignment="1" applyProtection="1">
      <alignment horizontal="right" vertical="center"/>
      <protection locked="0"/>
    </xf>
    <xf numFmtId="0" fontId="1" fillId="34" borderId="50" xfId="0" applyFont="1" applyFill="1" applyBorder="1" applyAlignment="1" applyProtection="1">
      <alignment horizontal="right" vertical="center"/>
      <protection locked="0"/>
    </xf>
    <xf numFmtId="180" fontId="1" fillId="0" borderId="68" xfId="0" applyNumberFormat="1" applyFont="1" applyFill="1" applyBorder="1" applyAlignment="1" applyProtection="1">
      <alignment horizontal="center" vertical="center"/>
      <protection locked="0"/>
    </xf>
    <xf numFmtId="180" fontId="1" fillId="0" borderId="46" xfId="0" applyNumberFormat="1" applyFont="1" applyFill="1" applyBorder="1" applyAlignment="1" applyProtection="1">
      <alignment horizontal="center" vertical="center"/>
      <protection locked="0"/>
    </xf>
    <xf numFmtId="180" fontId="1" fillId="0" borderId="53" xfId="0" applyNumberFormat="1" applyFont="1" applyFill="1" applyBorder="1" applyAlignment="1" applyProtection="1">
      <alignment horizontal="center" vertical="center"/>
      <protection locked="0"/>
    </xf>
    <xf numFmtId="180" fontId="1" fillId="0" borderId="0" xfId="0" applyNumberFormat="1" applyFont="1" applyFill="1" applyBorder="1" applyAlignment="1" applyProtection="1">
      <alignment horizontal="center" vertical="center"/>
      <protection locked="0"/>
    </xf>
    <xf numFmtId="180" fontId="1" fillId="0" borderId="69" xfId="0" applyNumberFormat="1" applyFont="1" applyFill="1" applyBorder="1" applyAlignment="1" applyProtection="1">
      <alignment horizontal="center" vertical="center"/>
      <protection locked="0"/>
    </xf>
    <xf numFmtId="180" fontId="1" fillId="0" borderId="50" xfId="0" applyNumberFormat="1" applyFont="1" applyFill="1" applyBorder="1" applyAlignment="1" applyProtection="1">
      <alignment horizontal="center" vertical="center"/>
      <protection locked="0"/>
    </xf>
    <xf numFmtId="0" fontId="1" fillId="0" borderId="43" xfId="0" applyFont="1" applyFill="1" applyBorder="1" applyAlignment="1">
      <alignment horizontal="left" vertical="center" shrinkToFit="1"/>
    </xf>
    <xf numFmtId="0" fontId="0" fillId="0" borderId="97" xfId="0" applyFont="1" applyBorder="1" applyAlignment="1">
      <alignment horizontal="left" vertical="center" shrinkToFit="1"/>
    </xf>
    <xf numFmtId="0" fontId="0" fillId="0" borderId="44" xfId="0" applyFont="1" applyBorder="1" applyAlignment="1">
      <alignment horizontal="left" vertical="center" shrinkToFit="1"/>
    </xf>
    <xf numFmtId="0" fontId="1" fillId="0" borderId="36" xfId="0" applyFont="1" applyBorder="1" applyAlignment="1">
      <alignment horizontal="center" vertical="center" wrapText="1"/>
    </xf>
    <xf numFmtId="0" fontId="0" fillId="0" borderId="52" xfId="0" applyFont="1" applyBorder="1" applyAlignment="1">
      <alignment horizontal="center" vertical="center" wrapText="1"/>
    </xf>
    <xf numFmtId="0" fontId="1" fillId="34" borderId="59" xfId="0" applyFont="1" applyFill="1" applyBorder="1" applyAlignment="1" applyProtection="1">
      <alignment horizontal="center" vertical="center"/>
      <protection locked="0"/>
    </xf>
    <xf numFmtId="0" fontId="1" fillId="34" borderId="99" xfId="0" applyFont="1" applyFill="1" applyBorder="1" applyAlignment="1" applyProtection="1">
      <alignment horizontal="center" vertical="center"/>
      <protection locked="0"/>
    </xf>
    <xf numFmtId="0" fontId="1" fillId="34" borderId="90" xfId="0" applyFont="1" applyFill="1" applyBorder="1" applyAlignment="1" applyProtection="1">
      <alignment horizontal="left" vertical="center" indent="1" shrinkToFit="1"/>
      <protection locked="0"/>
    </xf>
    <xf numFmtId="0" fontId="1" fillId="34" borderId="95" xfId="0" applyFont="1" applyFill="1" applyBorder="1" applyAlignment="1" applyProtection="1">
      <alignment horizontal="left" vertical="center" indent="1" shrinkToFit="1"/>
      <protection locked="0"/>
    </xf>
    <xf numFmtId="0" fontId="14" fillId="34" borderId="70" xfId="0" applyFont="1" applyFill="1" applyBorder="1" applyAlignment="1" applyProtection="1">
      <alignment horizontal="center" vertical="center" wrapText="1" shrinkToFit="1"/>
      <protection locked="0"/>
    </xf>
    <xf numFmtId="0" fontId="14" fillId="34" borderId="71"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1" fillId="34" borderId="87" xfId="0" applyFont="1" applyFill="1" applyBorder="1" applyAlignment="1" applyProtection="1">
      <alignment horizontal="left" shrinkToFit="1"/>
      <protection locked="0"/>
    </xf>
    <xf numFmtId="0" fontId="1" fillId="0" borderId="86" xfId="0" applyFont="1" applyFill="1" applyBorder="1" applyAlignment="1">
      <alignment horizontal="left" vertical="center" shrinkToFit="1"/>
    </xf>
    <xf numFmtId="0" fontId="0" fillId="0" borderId="70" xfId="0" applyFont="1" applyBorder="1" applyAlignment="1">
      <alignment horizontal="left" vertical="center" shrinkToFit="1"/>
    </xf>
    <xf numFmtId="0" fontId="1" fillId="34" borderId="86" xfId="0" applyFont="1" applyFill="1" applyBorder="1" applyAlignment="1" applyProtection="1">
      <alignment horizontal="left" vertical="center" shrinkToFit="1"/>
      <protection locked="0"/>
    </xf>
    <xf numFmtId="0" fontId="0" fillId="34" borderId="97" xfId="0" applyFont="1" applyFill="1" applyBorder="1" applyAlignment="1" applyProtection="1">
      <alignment vertical="center" shrinkToFit="1"/>
      <protection locked="0"/>
    </xf>
    <xf numFmtId="0" fontId="0" fillId="34" borderId="44" xfId="0" applyFont="1" applyFill="1" applyBorder="1" applyAlignment="1" applyProtection="1">
      <alignment vertical="center" shrinkToFit="1"/>
      <protection locked="0"/>
    </xf>
    <xf numFmtId="0" fontId="1" fillId="0" borderId="39" xfId="0" applyFont="1" applyFill="1" applyBorder="1" applyAlignment="1">
      <alignment horizontal="left" vertical="center" shrinkToFit="1"/>
    </xf>
    <xf numFmtId="0" fontId="0" fillId="0" borderId="40"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79" xfId="0" applyFont="1" applyBorder="1" applyAlignment="1">
      <alignment horizontal="left" vertical="center" wrapText="1"/>
    </xf>
    <xf numFmtId="0" fontId="0" fillId="0" borderId="85" xfId="0" applyFont="1" applyBorder="1" applyAlignment="1">
      <alignment horizontal="left" vertical="center" wrapText="1"/>
    </xf>
    <xf numFmtId="0" fontId="0" fillId="0" borderId="53" xfId="0" applyFont="1" applyBorder="1" applyAlignment="1">
      <alignment horizontal="left" vertical="center" wrapText="1"/>
    </xf>
    <xf numFmtId="0" fontId="0" fillId="0" borderId="0" xfId="0" applyFont="1" applyBorder="1" applyAlignment="1">
      <alignment horizontal="left" vertical="center" wrapText="1"/>
    </xf>
    <xf numFmtId="0" fontId="1" fillId="34" borderId="43" xfId="0" applyFont="1" applyFill="1" applyBorder="1" applyAlignment="1" applyProtection="1">
      <alignment horizontal="left" vertical="center" shrinkToFit="1"/>
      <protection locked="0"/>
    </xf>
    <xf numFmtId="0" fontId="0" fillId="34" borderId="70" xfId="0" applyFont="1" applyFill="1" applyBorder="1" applyAlignment="1" applyProtection="1">
      <alignment vertical="center" shrinkToFit="1"/>
      <protection locked="0"/>
    </xf>
    <xf numFmtId="0" fontId="1" fillId="0" borderId="79" xfId="0" applyFont="1" applyBorder="1" applyAlignment="1">
      <alignment horizontal="left" vertical="center" wrapText="1"/>
    </xf>
    <xf numFmtId="0" fontId="1" fillId="0" borderId="85" xfId="0" applyFont="1" applyBorder="1" applyAlignment="1">
      <alignment horizontal="left" vertical="center" wrapText="1"/>
    </xf>
    <xf numFmtId="0" fontId="1" fillId="0" borderId="53"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 fillId="0" borderId="69" xfId="0" applyFont="1" applyBorder="1" applyAlignment="1">
      <alignment horizontal="left" vertical="center" wrapText="1"/>
    </xf>
    <xf numFmtId="0" fontId="1" fillId="0" borderId="50" xfId="0" applyFont="1" applyBorder="1" applyAlignment="1">
      <alignment horizontal="left" vertical="center" wrapText="1"/>
    </xf>
    <xf numFmtId="0" fontId="1" fillId="0" borderId="12" xfId="0" applyFont="1" applyBorder="1" applyAlignment="1">
      <alignment horizontal="left" vertical="center" wrapText="1"/>
    </xf>
    <xf numFmtId="0" fontId="1" fillId="0" borderId="79" xfId="0" applyFont="1" applyBorder="1" applyAlignment="1">
      <alignment vertical="center"/>
    </xf>
    <xf numFmtId="0" fontId="1" fillId="0" borderId="92" xfId="0" applyFont="1" applyBorder="1" applyAlignment="1">
      <alignment vertical="center"/>
    </xf>
    <xf numFmtId="0" fontId="1" fillId="34" borderId="82" xfId="0" applyFont="1" applyFill="1" applyBorder="1" applyAlignment="1" applyProtection="1">
      <alignment shrinkToFit="1"/>
      <protection locked="0"/>
    </xf>
    <xf numFmtId="0" fontId="1" fillId="34" borderId="98" xfId="0" applyFont="1" applyFill="1" applyBorder="1" applyAlignment="1" applyProtection="1">
      <alignment shrinkToFit="1"/>
      <protection locked="0"/>
    </xf>
    <xf numFmtId="0" fontId="1" fillId="34" borderId="87" xfId="0" applyFont="1" applyFill="1" applyBorder="1" applyAlignment="1" applyProtection="1">
      <alignment shrinkToFit="1"/>
      <protection locked="0"/>
    </xf>
    <xf numFmtId="0" fontId="1" fillId="34" borderId="50" xfId="0" applyFont="1" applyFill="1" applyBorder="1" applyAlignment="1" applyProtection="1">
      <alignment horizontal="left" shrinkToFit="1"/>
      <protection locked="0"/>
    </xf>
    <xf numFmtId="0" fontId="1" fillId="34" borderId="50" xfId="0" applyFont="1" applyFill="1" applyBorder="1" applyAlignment="1" applyProtection="1">
      <alignment shrinkToFit="1"/>
      <protection locked="0"/>
    </xf>
    <xf numFmtId="0" fontId="1" fillId="34" borderId="76" xfId="0" applyFont="1" applyFill="1" applyBorder="1" applyAlignment="1" applyProtection="1">
      <alignment shrinkToFit="1"/>
      <protection locked="0"/>
    </xf>
    <xf numFmtId="0" fontId="1" fillId="34" borderId="42" xfId="0" applyFont="1" applyFill="1" applyBorder="1" applyAlignment="1" applyProtection="1">
      <alignment shrinkToFit="1"/>
      <protection locked="0"/>
    </xf>
    <xf numFmtId="0" fontId="1" fillId="34" borderId="38" xfId="0" applyFont="1" applyFill="1" applyBorder="1" applyAlignment="1" applyProtection="1">
      <alignment shrinkToFit="1"/>
      <protection locked="0"/>
    </xf>
    <xf numFmtId="0" fontId="1" fillId="34" borderId="97" xfId="0" applyFont="1" applyFill="1" applyBorder="1" applyAlignment="1" applyProtection="1">
      <alignment vertical="center" shrinkToFit="1"/>
      <protection locked="0"/>
    </xf>
    <xf numFmtId="0" fontId="1" fillId="34" borderId="70" xfId="0" applyFont="1" applyFill="1" applyBorder="1" applyAlignment="1" applyProtection="1">
      <alignment vertical="center" shrinkToFit="1"/>
      <protection locked="0"/>
    </xf>
    <xf numFmtId="0" fontId="1" fillId="0" borderId="70" xfId="0" applyFont="1" applyBorder="1" applyAlignment="1">
      <alignment horizontal="left" vertical="center" shrinkToFit="1"/>
    </xf>
    <xf numFmtId="0" fontId="1" fillId="34" borderId="44" xfId="0" applyFont="1" applyFill="1" applyBorder="1" applyAlignment="1" applyProtection="1">
      <alignment vertical="center" shrinkToFit="1"/>
      <protection locked="0"/>
    </xf>
    <xf numFmtId="0" fontId="1" fillId="0" borderId="40" xfId="0" applyFont="1" applyBorder="1" applyAlignment="1">
      <alignment horizontal="left" vertical="center" shrinkToFit="1"/>
    </xf>
    <xf numFmtId="0" fontId="1" fillId="0" borderId="41" xfId="0" applyFont="1" applyBorder="1" applyAlignment="1">
      <alignment horizontal="left" vertical="center" shrinkToFit="1"/>
    </xf>
    <xf numFmtId="0" fontId="1" fillId="34" borderId="40" xfId="0" applyFont="1" applyFill="1" applyBorder="1" applyAlignment="1" applyProtection="1">
      <alignment vertical="center" shrinkToFit="1"/>
      <protection locked="0"/>
    </xf>
    <xf numFmtId="0" fontId="1" fillId="34" borderId="41" xfId="0" applyFont="1" applyFill="1" applyBorder="1" applyAlignment="1" applyProtection="1">
      <alignment vertical="center" shrinkToFit="1"/>
      <protection locked="0"/>
    </xf>
    <xf numFmtId="0" fontId="62" fillId="0" borderId="0" xfId="0" applyFont="1" applyFill="1" applyBorder="1" applyAlignment="1">
      <alignment horizontal="left" vertical="center" wrapText="1"/>
    </xf>
    <xf numFmtId="0" fontId="61" fillId="0" borderId="0" xfId="0" applyFont="1" applyBorder="1" applyAlignment="1">
      <alignment horizontal="left" vertical="center" wrapText="1"/>
    </xf>
    <xf numFmtId="0" fontId="1" fillId="34" borderId="57" xfId="0" applyFont="1" applyFill="1" applyBorder="1" applyAlignment="1" applyProtection="1">
      <alignment horizontal="center" vertical="center" wrapText="1"/>
      <protection locked="0"/>
    </xf>
    <xf numFmtId="0" fontId="1" fillId="34" borderId="67" xfId="0" applyFont="1" applyFill="1" applyBorder="1" applyAlignment="1" applyProtection="1">
      <alignment horizontal="center" vertical="center" wrapText="1"/>
      <protection locked="0"/>
    </xf>
    <xf numFmtId="0" fontId="1" fillId="34" borderId="91" xfId="0" applyFont="1" applyFill="1" applyBorder="1" applyAlignment="1" applyProtection="1">
      <alignment horizontal="center" vertical="center" wrapText="1"/>
      <protection locked="0"/>
    </xf>
    <xf numFmtId="0" fontId="1" fillId="0" borderId="63"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86" xfId="0" applyFont="1" applyFill="1" applyBorder="1" applyAlignment="1" applyProtection="1">
      <alignment horizontal="left" vertical="center" shrinkToFit="1"/>
      <protection/>
    </xf>
    <xf numFmtId="0" fontId="0" fillId="0" borderId="97" xfId="0" applyFont="1" applyBorder="1" applyAlignment="1" applyProtection="1">
      <alignment horizontal="left" vertical="center" shrinkToFit="1"/>
      <protection/>
    </xf>
    <xf numFmtId="0" fontId="0" fillId="0" borderId="70" xfId="0" applyFont="1" applyBorder="1" applyAlignment="1" applyProtection="1">
      <alignment horizontal="left" vertical="center" shrinkToFit="1"/>
      <protection/>
    </xf>
    <xf numFmtId="0" fontId="21" fillId="0" borderId="79" xfId="0" applyFont="1" applyFill="1" applyBorder="1" applyAlignment="1" applyProtection="1">
      <alignment vertical="center" shrinkToFit="1"/>
      <protection/>
    </xf>
    <xf numFmtId="0" fontId="0" fillId="0" borderId="79" xfId="0" applyFont="1" applyBorder="1" applyAlignment="1" applyProtection="1">
      <alignment vertical="center"/>
      <protection/>
    </xf>
    <xf numFmtId="0" fontId="0" fillId="0" borderId="92" xfId="0" applyFont="1" applyBorder="1" applyAlignment="1" applyProtection="1">
      <alignment vertical="center"/>
      <protection/>
    </xf>
    <xf numFmtId="0" fontId="21" fillId="0" borderId="85" xfId="0" applyFont="1" applyFill="1" applyBorder="1" applyAlignment="1" applyProtection="1">
      <alignment vertical="center" shrinkToFit="1"/>
      <protection/>
    </xf>
    <xf numFmtId="0" fontId="0" fillId="34" borderId="82" xfId="0" applyFont="1" applyFill="1" applyBorder="1" applyAlignment="1" applyProtection="1">
      <alignment shrinkToFit="1"/>
      <protection locked="0"/>
    </xf>
    <xf numFmtId="0" fontId="0" fillId="34" borderId="98" xfId="0" applyFont="1" applyFill="1" applyBorder="1" applyAlignment="1" applyProtection="1">
      <alignment shrinkToFit="1"/>
      <protection locked="0"/>
    </xf>
    <xf numFmtId="0" fontId="0" fillId="34" borderId="50" xfId="0" applyFont="1" applyFill="1" applyBorder="1" applyAlignment="1" applyProtection="1">
      <alignment shrinkToFit="1"/>
      <protection locked="0"/>
    </xf>
    <xf numFmtId="0" fontId="0" fillId="34" borderId="76" xfId="0" applyFont="1" applyFill="1" applyBorder="1" applyAlignment="1" applyProtection="1">
      <alignment shrinkToFit="1"/>
      <protection locked="0"/>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47" xfId="0" applyFont="1" applyBorder="1" applyAlignment="1">
      <alignment horizontal="left" vertical="top" wrapText="1"/>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 fillId="0" borderId="90" xfId="0" applyFont="1" applyBorder="1" applyAlignment="1">
      <alignment horizontal="center" vertical="center"/>
    </xf>
    <xf numFmtId="0" fontId="0" fillId="34" borderId="94" xfId="0" applyFont="1" applyFill="1" applyBorder="1" applyAlignment="1">
      <alignment horizontal="center" vertical="center" shrinkToFit="1"/>
    </xf>
    <xf numFmtId="0" fontId="0" fillId="34" borderId="95" xfId="0" applyFont="1" applyFill="1" applyBorder="1" applyAlignment="1">
      <alignment horizontal="center" vertical="center" shrinkToFit="1"/>
    </xf>
    <xf numFmtId="0" fontId="0" fillId="34" borderId="100" xfId="0" applyFont="1" applyFill="1" applyBorder="1" applyAlignment="1">
      <alignment horizontal="center" vertical="center" shrinkToFit="1"/>
    </xf>
    <xf numFmtId="0" fontId="0" fillId="34" borderId="101" xfId="0" applyFont="1" applyFill="1" applyBorder="1" applyAlignment="1">
      <alignment horizontal="center" vertical="center" shrinkToFit="1"/>
    </xf>
    <xf numFmtId="0" fontId="0" fillId="34" borderId="102" xfId="0" applyFont="1" applyFill="1" applyBorder="1" applyAlignment="1">
      <alignment horizontal="right" vertical="center" shrinkToFit="1"/>
    </xf>
    <xf numFmtId="0" fontId="0" fillId="34" borderId="103" xfId="0" applyFont="1" applyFill="1" applyBorder="1" applyAlignment="1">
      <alignment horizontal="right" vertical="center" shrinkToFit="1"/>
    </xf>
    <xf numFmtId="0" fontId="0" fillId="34" borderId="100" xfId="0" applyFont="1" applyFill="1" applyBorder="1" applyAlignment="1">
      <alignment vertical="center" shrinkToFit="1"/>
    </xf>
    <xf numFmtId="0" fontId="0" fillId="34" borderId="34" xfId="0" applyFont="1" applyFill="1" applyBorder="1" applyAlignment="1">
      <alignment vertical="center" shrinkToFit="1"/>
    </xf>
    <xf numFmtId="0" fontId="0" fillId="34" borderId="94" xfId="0" applyFont="1" applyFill="1" applyBorder="1" applyAlignment="1">
      <alignment vertical="center" shrinkToFit="1"/>
    </xf>
    <xf numFmtId="0" fontId="0" fillId="34" borderId="15" xfId="0" applyFont="1" applyFill="1" applyBorder="1" applyAlignment="1">
      <alignment vertical="center" shrinkToFit="1"/>
    </xf>
    <xf numFmtId="0" fontId="0" fillId="34" borderId="102" xfId="0" applyFont="1" applyFill="1" applyBorder="1" applyAlignment="1">
      <alignment vertical="center" shrinkToFit="1"/>
    </xf>
    <xf numFmtId="0" fontId="0" fillId="34" borderId="35" xfId="0" applyFont="1" applyFill="1" applyBorder="1" applyAlignment="1">
      <alignment vertical="center" shrinkToFi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vertical="top" wrapText="1"/>
    </xf>
    <xf numFmtId="0" fontId="0" fillId="0" borderId="0" xfId="0" applyFont="1" applyAlignment="1">
      <alignment vertical="center"/>
    </xf>
    <xf numFmtId="0" fontId="5" fillId="0" borderId="0" xfId="0" applyFont="1" applyFill="1" applyAlignment="1">
      <alignment vertical="center"/>
    </xf>
    <xf numFmtId="0" fontId="22" fillId="0" borderId="0" xfId="0" applyFont="1" applyAlignment="1">
      <alignment horizontal="center" vertical="center"/>
    </xf>
    <xf numFmtId="0" fontId="63" fillId="0" borderId="0" xfId="0" applyFont="1" applyAlignment="1">
      <alignment horizontal="center" vertical="center"/>
    </xf>
    <xf numFmtId="0" fontId="64" fillId="0" borderId="0" xfId="0" applyFont="1" applyAlignment="1">
      <alignment vertical="center"/>
    </xf>
    <xf numFmtId="0" fontId="0" fillId="34" borderId="0" xfId="0" applyFont="1" applyFill="1" applyAlignment="1">
      <alignment vertical="center" shrinkToFit="1"/>
    </xf>
    <xf numFmtId="0" fontId="0" fillId="0" borderId="0" xfId="0" applyFont="1" applyBorder="1" applyAlignment="1">
      <alignment vertical="top"/>
    </xf>
    <xf numFmtId="0" fontId="0" fillId="34" borderId="102" xfId="0" applyFont="1" applyFill="1" applyBorder="1" applyAlignment="1">
      <alignment horizontal="center" vertical="center" shrinkToFit="1"/>
    </xf>
    <xf numFmtId="0" fontId="0" fillId="34" borderId="103" xfId="0" applyFont="1" applyFill="1" applyBorder="1" applyAlignment="1">
      <alignment horizontal="center" vertical="center" shrinkToFit="1"/>
    </xf>
    <xf numFmtId="0" fontId="0" fillId="0" borderId="17" xfId="0" applyFont="1" applyBorder="1" applyAlignment="1">
      <alignment horizontal="center" vertical="center"/>
    </xf>
    <xf numFmtId="0" fontId="0" fillId="34" borderId="100" xfId="0" applyFont="1" applyFill="1" applyBorder="1" applyAlignment="1">
      <alignment horizontal="right" vertical="center" shrinkToFit="1"/>
    </xf>
    <xf numFmtId="0" fontId="0" fillId="34" borderId="101" xfId="0" applyFont="1" applyFill="1" applyBorder="1" applyAlignment="1">
      <alignment horizontal="right" vertical="center" shrinkToFit="1"/>
    </xf>
    <xf numFmtId="0" fontId="0" fillId="34" borderId="94" xfId="0" applyFont="1" applyFill="1" applyBorder="1" applyAlignment="1">
      <alignment horizontal="right" vertical="center" shrinkToFit="1"/>
    </xf>
    <xf numFmtId="0" fontId="0" fillId="34" borderId="95" xfId="0" applyFont="1" applyFill="1" applyBorder="1" applyAlignment="1">
      <alignment horizontal="right" vertical="center" shrinkToFit="1"/>
    </xf>
    <xf numFmtId="0" fontId="14" fillId="0" borderId="31"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0" borderId="108" xfId="0" applyFont="1" applyFill="1" applyBorder="1" applyAlignment="1">
      <alignment horizontal="center" vertical="center" wrapText="1"/>
    </xf>
    <xf numFmtId="0" fontId="1" fillId="0" borderId="109"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22" fillId="0" borderId="0" xfId="0" applyFont="1" applyFill="1" applyAlignment="1">
      <alignment horizontal="center" vertical="center"/>
    </xf>
    <xf numFmtId="0" fontId="65" fillId="0" borderId="0" xfId="0" applyFont="1" applyAlignment="1">
      <alignment vertical="center"/>
    </xf>
    <xf numFmtId="0" fontId="1" fillId="0" borderId="110" xfId="0" applyFont="1" applyFill="1" applyBorder="1" applyAlignment="1">
      <alignment horizontal="center" vertical="center"/>
    </xf>
    <xf numFmtId="0" fontId="1" fillId="0" borderId="111" xfId="0" applyFont="1" applyFill="1" applyBorder="1" applyAlignment="1">
      <alignment horizontal="center" vertical="center" wrapText="1"/>
    </xf>
    <xf numFmtId="0" fontId="1" fillId="0" borderId="30" xfId="0" applyFont="1" applyFill="1" applyBorder="1" applyAlignment="1">
      <alignment vertical="center"/>
    </xf>
    <xf numFmtId="0" fontId="0" fillId="0" borderId="30" xfId="0" applyFont="1" applyBorder="1" applyAlignment="1">
      <alignment vertical="center"/>
    </xf>
    <xf numFmtId="0" fontId="1" fillId="0" borderId="11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113"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114" xfId="0" applyFont="1" applyBorder="1" applyAlignment="1">
      <alignment horizontal="left" vertical="center" wrapText="1"/>
    </xf>
    <xf numFmtId="0" fontId="1" fillId="34" borderId="115" xfId="0" applyFont="1" applyFill="1" applyBorder="1" applyAlignment="1" applyProtection="1">
      <alignment horizontal="center" vertical="center" wrapText="1"/>
      <protection locked="0"/>
    </xf>
    <xf numFmtId="0" fontId="1" fillId="34" borderId="116" xfId="0" applyFont="1" applyFill="1" applyBorder="1" applyAlignment="1" applyProtection="1">
      <alignment horizontal="center" vertical="center" wrapText="1"/>
      <protection locked="0"/>
    </xf>
    <xf numFmtId="0" fontId="1" fillId="0" borderId="117" xfId="0" applyFont="1" applyFill="1" applyBorder="1" applyAlignment="1">
      <alignment horizontal="center" vertical="center" shrinkToFit="1"/>
    </xf>
    <xf numFmtId="0" fontId="1" fillId="0" borderId="118" xfId="0" applyFont="1" applyBorder="1" applyAlignment="1">
      <alignment horizontal="center" vertical="center" shrinkToFit="1"/>
    </xf>
    <xf numFmtId="181" fontId="1" fillId="34" borderId="119" xfId="0" applyNumberFormat="1" applyFont="1" applyFill="1" applyBorder="1" applyAlignment="1" applyProtection="1">
      <alignment horizontal="center" vertical="center" wrapText="1"/>
      <protection locked="0"/>
    </xf>
    <xf numFmtId="181" fontId="1" fillId="34" borderId="120" xfId="0" applyNumberFormat="1" applyFont="1" applyFill="1" applyBorder="1" applyAlignment="1" applyProtection="1">
      <alignment horizontal="center" vertical="center" wrapText="1"/>
      <protection locked="0"/>
    </xf>
    <xf numFmtId="181" fontId="1" fillId="34" borderId="121" xfId="0" applyNumberFormat="1" applyFont="1" applyFill="1" applyBorder="1" applyAlignment="1" applyProtection="1">
      <alignment horizontal="center" vertical="center" wrapText="1"/>
      <protection locked="0"/>
    </xf>
    <xf numFmtId="181" fontId="1" fillId="34" borderId="122" xfId="0" applyNumberFormat="1" applyFont="1" applyFill="1" applyBorder="1" applyAlignment="1" applyProtection="1">
      <alignment horizontal="center" vertical="center" wrapText="1"/>
      <protection locked="0"/>
    </xf>
    <xf numFmtId="181" fontId="1" fillId="0" borderId="123" xfId="0" applyNumberFormat="1" applyFont="1" applyFill="1" applyBorder="1" applyAlignment="1">
      <alignment vertical="center" wrapText="1"/>
    </xf>
    <xf numFmtId="181" fontId="1" fillId="0" borderId="124" xfId="0" applyNumberFormat="1" applyFont="1" applyFill="1" applyBorder="1" applyAlignment="1">
      <alignment vertical="center" wrapText="1"/>
    </xf>
    <xf numFmtId="0" fontId="5" fillId="34" borderId="0" xfId="0" applyFont="1" applyFill="1" applyAlignment="1" applyProtection="1">
      <alignment horizontal="center" vertical="center" shrinkToFit="1"/>
      <protection locked="0"/>
    </xf>
    <xf numFmtId="0" fontId="1" fillId="0" borderId="102"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35" xfId="0" applyFont="1" applyBorder="1" applyAlignment="1">
      <alignment horizontal="left" vertical="center" wrapText="1"/>
    </xf>
    <xf numFmtId="0" fontId="1" fillId="34" borderId="125" xfId="0" applyFont="1" applyFill="1" applyBorder="1" applyAlignment="1" applyProtection="1">
      <alignment horizontal="center" vertical="center" wrapText="1"/>
      <protection locked="0"/>
    </xf>
    <xf numFmtId="0" fontId="1" fillId="34" borderId="126" xfId="0" applyFont="1" applyFill="1" applyBorder="1" applyAlignment="1" applyProtection="1">
      <alignment horizontal="center" vertical="center" wrapText="1"/>
      <protection locked="0"/>
    </xf>
    <xf numFmtId="0" fontId="1" fillId="0" borderId="0" xfId="0" applyFont="1" applyFill="1" applyBorder="1" applyAlignment="1">
      <alignment horizontal="left" vertical="center"/>
    </xf>
    <xf numFmtId="0" fontId="14" fillId="0" borderId="127" xfId="0" applyFont="1" applyFill="1" applyBorder="1" applyAlignment="1" quotePrefix="1">
      <alignment horizontal="center" vertical="center"/>
    </xf>
    <xf numFmtId="0" fontId="1" fillId="0" borderId="27" xfId="0" applyFont="1" applyBorder="1" applyAlignment="1">
      <alignment horizontal="center" vertical="center"/>
    </xf>
    <xf numFmtId="0" fontId="14" fillId="0" borderId="0" xfId="0" applyFont="1" applyFill="1" applyBorder="1" applyAlignment="1">
      <alignment horizontal="left" vertical="center" wrapText="1" shrinkToFit="1"/>
    </xf>
    <xf numFmtId="0" fontId="14" fillId="0" borderId="124" xfId="0" applyFont="1" applyFill="1" applyBorder="1" applyAlignment="1">
      <alignment horizontal="left" vertical="center" wrapText="1" shrinkToFit="1"/>
    </xf>
    <xf numFmtId="0" fontId="1" fillId="0" borderId="50" xfId="0" applyFont="1" applyBorder="1" applyAlignment="1">
      <alignment horizontal="left" vertical="center" wrapText="1" shrinkToFit="1"/>
    </xf>
    <xf numFmtId="0" fontId="1" fillId="0" borderId="14" xfId="0" applyFont="1" applyBorder="1" applyAlignment="1">
      <alignment horizontal="left" vertical="center" wrapText="1" shrinkToFit="1"/>
    </xf>
    <xf numFmtId="181" fontId="1" fillId="34" borderId="128" xfId="0" applyNumberFormat="1" applyFont="1" applyFill="1" applyBorder="1" applyAlignment="1" applyProtection="1">
      <alignment horizontal="center" vertical="center" wrapText="1"/>
      <protection locked="0"/>
    </xf>
    <xf numFmtId="181" fontId="1" fillId="34" borderId="129" xfId="0" applyNumberFormat="1" applyFont="1" applyFill="1" applyBorder="1" applyAlignment="1" applyProtection="1">
      <alignment horizontal="center" vertical="center" wrapText="1"/>
      <protection locked="0"/>
    </xf>
    <xf numFmtId="0" fontId="1" fillId="0" borderId="130" xfId="0" applyFont="1" applyFill="1" applyBorder="1" applyAlignment="1">
      <alignment horizontal="center" vertical="center" wrapText="1"/>
    </xf>
    <xf numFmtId="0" fontId="1" fillId="0" borderId="131" xfId="0" applyFont="1" applyFill="1" applyBorder="1" applyAlignment="1">
      <alignment horizontal="center" vertical="center" wrapText="1"/>
    </xf>
    <xf numFmtId="0" fontId="1" fillId="0" borderId="132" xfId="0" applyFont="1" applyFill="1" applyBorder="1" applyAlignment="1">
      <alignment horizontal="center" vertical="center" wrapText="1"/>
    </xf>
    <xf numFmtId="0" fontId="1" fillId="0" borderId="133" xfId="0" applyFont="1" applyFill="1" applyBorder="1" applyAlignment="1">
      <alignment horizontal="center" vertical="center" wrapText="1"/>
    </xf>
    <xf numFmtId="181" fontId="1" fillId="0" borderId="123" xfId="0" applyNumberFormat="1" applyFont="1" applyFill="1" applyBorder="1" applyAlignment="1">
      <alignment horizontal="center" vertical="center" wrapText="1"/>
    </xf>
    <xf numFmtId="181" fontId="1" fillId="0" borderId="124" xfId="0" applyNumberFormat="1" applyFont="1" applyFill="1" applyBorder="1" applyAlignment="1">
      <alignment horizontal="center" vertical="center" wrapText="1"/>
    </xf>
    <xf numFmtId="0" fontId="14" fillId="0" borderId="134" xfId="0" applyFont="1" applyFill="1" applyBorder="1" applyAlignment="1" quotePrefix="1">
      <alignment horizontal="center" vertical="center"/>
    </xf>
    <xf numFmtId="0" fontId="14" fillId="0" borderId="46"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 fillId="0" borderId="14" xfId="0" applyFont="1" applyBorder="1" applyAlignment="1">
      <alignment horizontal="left" vertical="center" wrapText="1"/>
    </xf>
    <xf numFmtId="181" fontId="1" fillId="34" borderId="135" xfId="0" applyNumberFormat="1" applyFont="1" applyFill="1" applyBorder="1" applyAlignment="1" applyProtection="1">
      <alignment horizontal="center" vertical="center" wrapText="1"/>
      <protection locked="0"/>
    </xf>
    <xf numFmtId="181" fontId="1" fillId="34" borderId="96" xfId="0" applyNumberFormat="1" applyFont="1" applyFill="1" applyBorder="1" applyAlignment="1" applyProtection="1">
      <alignment horizontal="center" vertical="center" wrapText="1"/>
      <protection locked="0"/>
    </xf>
    <xf numFmtId="181" fontId="1" fillId="34" borderId="136" xfId="0" applyNumberFormat="1" applyFont="1" applyFill="1" applyBorder="1" applyAlignment="1" applyProtection="1">
      <alignment horizontal="center" vertical="center" wrapText="1"/>
      <protection locked="0"/>
    </xf>
    <xf numFmtId="181" fontId="1" fillId="34" borderId="93" xfId="0" applyNumberFormat="1" applyFont="1" applyFill="1" applyBorder="1" applyAlignment="1" applyProtection="1">
      <alignment horizontal="center" vertical="center" wrapText="1"/>
      <protection locked="0"/>
    </xf>
    <xf numFmtId="181" fontId="1" fillId="34" borderId="137" xfId="0" applyNumberFormat="1" applyFont="1" applyFill="1" applyBorder="1" applyAlignment="1" applyProtection="1">
      <alignment horizontal="center" vertical="center" wrapText="1"/>
      <protection locked="0"/>
    </xf>
    <xf numFmtId="181" fontId="1" fillId="34" borderId="138" xfId="0" applyNumberFormat="1" applyFont="1" applyFill="1" applyBorder="1" applyAlignment="1" applyProtection="1">
      <alignment horizontal="center" vertical="center" wrapText="1"/>
      <protection locked="0"/>
    </xf>
    <xf numFmtId="181" fontId="1" fillId="0" borderId="139" xfId="0" applyNumberFormat="1" applyFont="1" applyFill="1" applyBorder="1" applyAlignment="1">
      <alignment vertical="center" wrapText="1"/>
    </xf>
    <xf numFmtId="181" fontId="1" fillId="0" borderId="16" xfId="0" applyNumberFormat="1" applyFont="1" applyFill="1" applyBorder="1" applyAlignment="1">
      <alignment vertical="center" wrapText="1"/>
    </xf>
    <xf numFmtId="177" fontId="1" fillId="0" borderId="46" xfId="0" applyNumberFormat="1" applyFont="1" applyFill="1" applyBorder="1" applyAlignment="1">
      <alignment horizontal="center" vertical="center" wrapText="1" shrinkToFit="1"/>
    </xf>
    <xf numFmtId="177" fontId="1" fillId="0" borderId="16" xfId="0" applyNumberFormat="1" applyFont="1" applyFill="1" applyBorder="1" applyAlignment="1">
      <alignment horizontal="center" vertical="center" shrinkToFit="1"/>
    </xf>
    <xf numFmtId="181" fontId="1" fillId="0" borderId="140" xfId="0" applyNumberFormat="1" applyFont="1" applyFill="1" applyBorder="1" applyAlignment="1">
      <alignment horizontal="center" vertical="center" wrapText="1"/>
    </xf>
    <xf numFmtId="181" fontId="1" fillId="0" borderId="14"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wrapText="1"/>
    </xf>
    <xf numFmtId="181" fontId="1" fillId="0" borderId="96" xfId="0" applyNumberFormat="1" applyFont="1" applyFill="1" applyBorder="1" applyAlignment="1" applyProtection="1">
      <alignment horizontal="center" vertical="center" wrapText="1"/>
      <protection/>
    </xf>
    <xf numFmtId="181" fontId="1" fillId="0" borderId="93" xfId="0" applyNumberFormat="1" applyFont="1" applyFill="1" applyBorder="1" applyAlignment="1" applyProtection="1">
      <alignment horizontal="center" vertical="center" wrapText="1"/>
      <protection/>
    </xf>
    <xf numFmtId="0" fontId="14" fillId="0" borderId="141" xfId="0" applyFont="1" applyFill="1" applyBorder="1" applyAlignment="1" quotePrefix="1">
      <alignment horizontal="center" vertical="center"/>
    </xf>
    <xf numFmtId="181" fontId="1" fillId="0" borderId="128" xfId="0" applyNumberFormat="1" applyFont="1" applyFill="1" applyBorder="1" applyAlignment="1" applyProtection="1">
      <alignment horizontal="center" vertical="center" wrapText="1"/>
      <protection/>
    </xf>
    <xf numFmtId="181" fontId="1" fillId="0" borderId="119" xfId="0" applyNumberFormat="1" applyFont="1" applyFill="1" applyBorder="1" applyAlignment="1" applyProtection="1">
      <alignment horizontal="center" vertical="center" wrapText="1"/>
      <protection/>
    </xf>
    <xf numFmtId="181" fontId="1" fillId="0" borderId="129" xfId="0" applyNumberFormat="1" applyFont="1" applyFill="1" applyBorder="1" applyAlignment="1" applyProtection="1">
      <alignment horizontal="center" vertical="center" wrapText="1"/>
      <protection/>
    </xf>
    <xf numFmtId="181" fontId="1" fillId="0" borderId="120" xfId="0" applyNumberFormat="1" applyFont="1" applyFill="1" applyBorder="1" applyAlignment="1" applyProtection="1">
      <alignment horizontal="center" vertical="center" wrapText="1"/>
      <protection/>
    </xf>
    <xf numFmtId="181" fontId="1" fillId="0" borderId="121" xfId="0" applyNumberFormat="1" applyFont="1" applyFill="1" applyBorder="1" applyAlignment="1" applyProtection="1">
      <alignment horizontal="center" vertical="center" wrapText="1"/>
      <protection/>
    </xf>
    <xf numFmtId="181" fontId="1" fillId="0" borderId="122" xfId="0" applyNumberFormat="1" applyFont="1" applyFill="1" applyBorder="1" applyAlignment="1" applyProtection="1">
      <alignment horizontal="center" vertical="center" wrapText="1"/>
      <protection/>
    </xf>
    <xf numFmtId="181" fontId="1" fillId="0" borderId="123" xfId="0" applyNumberFormat="1" applyFont="1" applyFill="1" applyBorder="1" applyAlignment="1" applyProtection="1">
      <alignment vertical="center" wrapText="1"/>
      <protection/>
    </xf>
    <xf numFmtId="181" fontId="1" fillId="0" borderId="124" xfId="0" applyNumberFormat="1" applyFont="1" applyFill="1" applyBorder="1" applyAlignment="1" applyProtection="1">
      <alignment vertical="center" wrapText="1"/>
      <protection/>
    </xf>
    <xf numFmtId="0" fontId="14" fillId="0" borderId="46" xfId="0" applyFont="1" applyFill="1" applyBorder="1" applyAlignment="1">
      <alignment horizontal="left" vertical="center" wrapText="1" shrinkToFit="1"/>
    </xf>
    <xf numFmtId="0" fontId="14" fillId="0" borderId="16" xfId="0" applyFont="1" applyFill="1" applyBorder="1" applyAlignment="1">
      <alignment horizontal="left" vertical="center" wrapText="1" shrinkToFit="1"/>
    </xf>
    <xf numFmtId="181" fontId="1" fillId="0" borderId="135" xfId="0" applyNumberFormat="1" applyFont="1" applyFill="1" applyBorder="1" applyAlignment="1" applyProtection="1">
      <alignment horizontal="center" vertical="center" wrapText="1"/>
      <protection/>
    </xf>
    <xf numFmtId="181" fontId="1" fillId="0" borderId="136" xfId="0" applyNumberFormat="1" applyFont="1" applyFill="1" applyBorder="1" applyAlignment="1" applyProtection="1">
      <alignment horizontal="center" vertical="center" wrapText="1"/>
      <protection/>
    </xf>
    <xf numFmtId="181" fontId="1" fillId="0" borderId="142" xfId="0" applyNumberFormat="1" applyFont="1" applyFill="1" applyBorder="1" applyAlignment="1" applyProtection="1">
      <alignment horizontal="center" vertical="center" wrapText="1"/>
      <protection/>
    </xf>
    <xf numFmtId="0" fontId="1" fillId="0" borderId="143" xfId="0" applyFont="1" applyFill="1" applyBorder="1" applyAlignment="1" applyProtection="1">
      <alignment horizontal="center" vertical="center" wrapText="1"/>
      <protection/>
    </xf>
    <xf numFmtId="0" fontId="1" fillId="0" borderId="144" xfId="0" applyFont="1" applyFill="1" applyBorder="1" applyAlignment="1" applyProtection="1">
      <alignment horizontal="center" vertical="center" wrapText="1"/>
      <protection/>
    </xf>
    <xf numFmtId="0" fontId="1" fillId="0" borderId="132" xfId="0" applyFont="1" applyFill="1" applyBorder="1" applyAlignment="1" applyProtection="1">
      <alignment horizontal="center" vertical="center" wrapText="1"/>
      <protection/>
    </xf>
    <xf numFmtId="0" fontId="1" fillId="0" borderId="133" xfId="0" applyFont="1" applyFill="1" applyBorder="1" applyAlignment="1" applyProtection="1">
      <alignment horizontal="center" vertical="center" wrapText="1"/>
      <protection/>
    </xf>
    <xf numFmtId="181" fontId="1" fillId="0" borderId="123" xfId="0" applyNumberFormat="1" applyFont="1" applyFill="1" applyBorder="1" applyAlignment="1" applyProtection="1">
      <alignment horizontal="center" vertical="center" wrapText="1"/>
      <protection/>
    </xf>
    <xf numFmtId="181" fontId="1" fillId="0" borderId="124" xfId="0" applyNumberFormat="1" applyFont="1" applyFill="1" applyBorder="1" applyAlignment="1" applyProtection="1">
      <alignment horizontal="center" vertical="center" wrapText="1"/>
      <protection/>
    </xf>
    <xf numFmtId="181" fontId="1" fillId="0" borderId="137" xfId="0" applyNumberFormat="1" applyFont="1" applyFill="1" applyBorder="1" applyAlignment="1" applyProtection="1">
      <alignment horizontal="center" vertical="center" wrapText="1"/>
      <protection/>
    </xf>
    <xf numFmtId="181" fontId="1" fillId="0" borderId="138" xfId="0" applyNumberFormat="1" applyFont="1" applyFill="1" applyBorder="1" applyAlignment="1" applyProtection="1">
      <alignment horizontal="center" vertical="center" wrapText="1"/>
      <protection/>
    </xf>
    <xf numFmtId="0" fontId="1" fillId="0" borderId="143" xfId="0" applyFont="1" applyFill="1" applyBorder="1" applyAlignment="1">
      <alignment horizontal="center" vertical="center" wrapText="1"/>
    </xf>
    <xf numFmtId="0" fontId="1" fillId="0" borderId="144" xfId="0" applyFont="1" applyFill="1" applyBorder="1" applyAlignment="1">
      <alignment horizontal="center" vertical="center" wrapText="1"/>
    </xf>
    <xf numFmtId="177" fontId="1" fillId="0" borderId="0" xfId="0" applyNumberFormat="1" applyFont="1" applyFill="1" applyBorder="1" applyAlignment="1">
      <alignment horizontal="center" vertical="center" shrinkToFit="1"/>
    </xf>
    <xf numFmtId="0" fontId="23" fillId="0" borderId="0" xfId="0" applyFont="1" applyFill="1" applyBorder="1" applyAlignment="1">
      <alignment horizontal="left" vertical="center"/>
    </xf>
    <xf numFmtId="0" fontId="0" fillId="0" borderId="0" xfId="0" applyFont="1" applyAlignment="1">
      <alignment horizontal="left" vertical="center"/>
    </xf>
    <xf numFmtId="0" fontId="14" fillId="0" borderId="0" xfId="0" applyFont="1" applyFill="1" applyBorder="1" applyAlignment="1">
      <alignment vertical="center" shrinkToFit="1"/>
    </xf>
    <xf numFmtId="0" fontId="1" fillId="0" borderId="23" xfId="0" applyFont="1" applyBorder="1" applyAlignment="1">
      <alignment horizontal="center" vertical="center"/>
    </xf>
    <xf numFmtId="0" fontId="1" fillId="0" borderId="145" xfId="0" applyFont="1" applyBorder="1" applyAlignment="1">
      <alignment horizontal="left" vertical="center" wrapText="1" shrinkToFit="1"/>
    </xf>
    <xf numFmtId="0" fontId="1" fillId="0" borderId="146" xfId="0" applyFont="1" applyBorder="1" applyAlignment="1">
      <alignment horizontal="left" vertical="center" wrapText="1" shrinkToFit="1"/>
    </xf>
    <xf numFmtId="177" fontId="1" fillId="0" borderId="46" xfId="0" applyNumberFormat="1" applyFont="1" applyFill="1" applyBorder="1" applyAlignment="1" applyProtection="1">
      <alignment horizontal="center" vertical="center" wrapText="1" shrinkToFit="1"/>
      <protection/>
    </xf>
    <xf numFmtId="177" fontId="1" fillId="0" borderId="16" xfId="0" applyNumberFormat="1" applyFont="1" applyFill="1" applyBorder="1" applyAlignment="1" applyProtection="1">
      <alignment horizontal="center" vertical="center" shrinkToFit="1"/>
      <protection/>
    </xf>
    <xf numFmtId="181" fontId="1" fillId="0" borderId="147" xfId="0" applyNumberFormat="1" applyFont="1" applyFill="1" applyBorder="1" applyAlignment="1" applyProtection="1">
      <alignment horizontal="center" vertical="center" wrapText="1"/>
      <protection/>
    </xf>
    <xf numFmtId="181" fontId="1" fillId="0" borderId="146" xfId="0" applyNumberFormat="1" applyFont="1" applyFill="1" applyBorder="1" applyAlignment="1" applyProtection="1">
      <alignment horizontal="center" vertical="center" wrapText="1"/>
      <protection/>
    </xf>
    <xf numFmtId="177" fontId="1" fillId="0" borderId="145" xfId="0" applyNumberFormat="1" applyFont="1" applyFill="1" applyBorder="1" applyAlignment="1" applyProtection="1">
      <alignment horizontal="center" vertical="center" wrapText="1"/>
      <protection/>
    </xf>
    <xf numFmtId="177" fontId="1" fillId="0" borderId="146" xfId="0" applyNumberFormat="1" applyFont="1" applyFill="1" applyBorder="1" applyAlignment="1" applyProtection="1">
      <alignment horizontal="center" vertical="center" wrapText="1"/>
      <protection/>
    </xf>
    <xf numFmtId="181" fontId="1" fillId="0" borderId="148" xfId="0" applyNumberFormat="1" applyFont="1" applyFill="1" applyBorder="1" applyAlignment="1" applyProtection="1">
      <alignment horizontal="center" vertical="center" wrapText="1"/>
      <protection/>
    </xf>
    <xf numFmtId="181" fontId="1" fillId="0" borderId="139" xfId="0" applyNumberFormat="1" applyFont="1" applyFill="1" applyBorder="1" applyAlignment="1" applyProtection="1">
      <alignment vertical="center" wrapText="1"/>
      <protection/>
    </xf>
    <xf numFmtId="181" fontId="1" fillId="0" borderId="16" xfId="0" applyNumberFormat="1" applyFont="1" applyFill="1" applyBorder="1" applyAlignment="1" applyProtection="1">
      <alignment vertical="center" wrapText="1"/>
      <protection/>
    </xf>
    <xf numFmtId="181" fontId="1" fillId="0" borderId="149" xfId="0" applyNumberFormat="1" applyFont="1" applyFill="1" applyBorder="1" applyAlignment="1" applyProtection="1">
      <alignment horizontal="center" vertical="center" wrapText="1"/>
      <protection/>
    </xf>
    <xf numFmtId="0" fontId="16" fillId="0" borderId="110" xfId="0" applyFont="1" applyBorder="1" applyAlignment="1">
      <alignment horizontal="center" vertical="center"/>
    </xf>
    <xf numFmtId="0" fontId="16" fillId="34" borderId="0" xfId="0" applyFont="1" applyFill="1" applyAlignment="1">
      <alignment vertical="center"/>
    </xf>
    <xf numFmtId="0" fontId="0" fillId="34" borderId="0" xfId="0" applyFont="1" applyFill="1" applyAlignment="1">
      <alignment vertical="center"/>
    </xf>
    <xf numFmtId="0" fontId="0" fillId="0" borderId="30" xfId="0" applyFont="1" applyBorder="1" applyAlignment="1">
      <alignment horizontal="left" vertical="top" wrapText="1"/>
    </xf>
    <xf numFmtId="0" fontId="0" fillId="0" borderId="30" xfId="0" applyFont="1" applyBorder="1" applyAlignment="1">
      <alignment horizontal="left" vertical="top"/>
    </xf>
    <xf numFmtId="0" fontId="24" fillId="0" borderId="0" xfId="0" applyFont="1" applyFill="1" applyAlignment="1">
      <alignment vertical="center"/>
    </xf>
    <xf numFmtId="0" fontId="14"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34" xfId="0" applyFont="1" applyBorder="1" applyAlignment="1">
      <alignment horizontal="center" vertical="center"/>
    </xf>
    <xf numFmtId="0" fontId="16" fillId="0" borderId="127" xfId="0" applyFont="1" applyBorder="1" applyAlignment="1">
      <alignment horizontal="center" vertical="center"/>
    </xf>
    <xf numFmtId="0" fontId="0" fillId="0" borderId="23" xfId="0" applyFont="1" applyBorder="1" applyAlignment="1">
      <alignment horizontal="center" vertical="center"/>
    </xf>
    <xf numFmtId="0" fontId="16" fillId="0" borderId="152" xfId="0" applyFont="1" applyBorder="1" applyAlignment="1">
      <alignment horizontal="center" vertical="center"/>
    </xf>
    <xf numFmtId="0" fontId="0" fillId="0" borderId="153" xfId="0" applyFont="1" applyBorder="1" applyAlignment="1">
      <alignment horizontal="center" vertical="center"/>
    </xf>
    <xf numFmtId="0" fontId="14" fillId="0" borderId="154" xfId="0" applyFont="1" applyFill="1" applyBorder="1" applyAlignment="1">
      <alignment horizontal="center" vertical="center"/>
    </xf>
    <xf numFmtId="0" fontId="0" fillId="0" borderId="155" xfId="0" applyFont="1" applyBorder="1" applyAlignment="1">
      <alignment horizontal="center" vertical="center"/>
    </xf>
    <xf numFmtId="0" fontId="22" fillId="0" borderId="0" xfId="0" applyFont="1" applyAlignment="1">
      <alignment horizontal="center" vertical="center" shrinkToFit="1"/>
    </xf>
    <xf numFmtId="0" fontId="63" fillId="0" borderId="0" xfId="0" applyFont="1" applyAlignment="1">
      <alignment horizontal="center" vertical="center" shrinkToFit="1"/>
    </xf>
    <xf numFmtId="0" fontId="16" fillId="0" borderId="0" xfId="0" applyFont="1" applyAlignment="1">
      <alignment vertical="center"/>
    </xf>
    <xf numFmtId="0" fontId="0" fillId="0" borderId="0" xfId="0" applyFont="1" applyAlignment="1">
      <alignment vertical="center" shrinkToFit="1"/>
    </xf>
    <xf numFmtId="0" fontId="5" fillId="0" borderId="0" xfId="60" applyFont="1" applyAlignment="1">
      <alignment vertical="center"/>
      <protection/>
    </xf>
    <xf numFmtId="0" fontId="5" fillId="0" borderId="0" xfId="0" applyFont="1" applyAlignment="1">
      <alignment vertical="center"/>
    </xf>
    <xf numFmtId="0" fontId="1" fillId="0" borderId="0" xfId="60" applyFont="1" applyAlignment="1">
      <alignment vertical="center"/>
      <protection/>
    </xf>
    <xf numFmtId="0" fontId="22" fillId="0" borderId="0" xfId="60" applyFont="1" applyAlignment="1">
      <alignment horizontal="center" vertical="center"/>
      <protection/>
    </xf>
    <xf numFmtId="0" fontId="12" fillId="0" borderId="0" xfId="60" applyFont="1" applyAlignment="1">
      <alignment vertical="center"/>
      <protection/>
    </xf>
    <xf numFmtId="0" fontId="1" fillId="0" borderId="0" xfId="60" applyFont="1" applyAlignment="1">
      <alignment vertical="center" shrinkToFit="1"/>
      <protection/>
    </xf>
    <xf numFmtId="0" fontId="1" fillId="0" borderId="0" xfId="0" applyFont="1" applyAlignment="1">
      <alignment vertical="center" shrinkToFit="1"/>
    </xf>
    <xf numFmtId="0" fontId="1" fillId="0" borderId="50" xfId="0" applyFont="1" applyBorder="1" applyAlignment="1">
      <alignment horizontal="left" vertical="center"/>
    </xf>
    <xf numFmtId="0" fontId="0" fillId="0" borderId="50" xfId="0" applyFont="1" applyBorder="1" applyAlignment="1">
      <alignment horizontal="left" vertical="center"/>
    </xf>
    <xf numFmtId="0" fontId="1" fillId="0" borderId="0" xfId="60" applyFont="1" applyAlignment="1">
      <alignment horizontal="right" vertical="center"/>
      <protection/>
    </xf>
    <xf numFmtId="0" fontId="1" fillId="0" borderId="50" xfId="60" applyFont="1" applyBorder="1" applyAlignment="1">
      <alignment vertical="center"/>
      <protection/>
    </xf>
    <xf numFmtId="0" fontId="1" fillId="0" borderId="50" xfId="0" applyFont="1" applyBorder="1" applyAlignment="1">
      <alignment vertical="center"/>
    </xf>
    <xf numFmtId="0" fontId="1" fillId="0" borderId="94" xfId="60" applyFont="1" applyBorder="1" applyAlignment="1">
      <alignment horizontal="center" vertical="center"/>
      <protection/>
    </xf>
    <xf numFmtId="0" fontId="1" fillId="0" borderId="90" xfId="0" applyFont="1" applyBorder="1" applyAlignment="1">
      <alignment vertical="center"/>
    </xf>
    <xf numFmtId="0" fontId="0" fillId="0" borderId="95" xfId="0" applyFont="1" applyBorder="1" applyAlignment="1">
      <alignment vertical="center"/>
    </xf>
    <xf numFmtId="0" fontId="14" fillId="0" borderId="94" xfId="60" applyFont="1" applyBorder="1" applyAlignment="1">
      <alignment horizontal="left" vertical="center" shrinkToFit="1"/>
      <protection/>
    </xf>
    <xf numFmtId="0" fontId="1" fillId="0" borderId="90" xfId="0" applyFont="1" applyBorder="1" applyAlignment="1">
      <alignment horizontal="left" vertical="center" shrinkToFit="1"/>
    </xf>
    <xf numFmtId="0" fontId="0" fillId="0" borderId="95" xfId="0" applyFont="1" applyBorder="1" applyAlignment="1">
      <alignment horizontal="left" vertical="center" shrinkToFit="1"/>
    </xf>
    <xf numFmtId="0" fontId="3" fillId="0" borderId="0" xfId="60" applyFont="1" applyAlignment="1">
      <alignment vertical="center"/>
      <protection/>
    </xf>
    <xf numFmtId="0" fontId="1" fillId="0" borderId="0" xfId="0" applyFont="1" applyAlignment="1">
      <alignment vertical="center"/>
    </xf>
    <xf numFmtId="0" fontId="1" fillId="0" borderId="0" xfId="60" applyFont="1" applyBorder="1" applyAlignment="1">
      <alignment vertical="center"/>
      <protection/>
    </xf>
    <xf numFmtId="0" fontId="20" fillId="0" borderId="68" xfId="60" applyFont="1" applyBorder="1" applyAlignment="1">
      <alignment horizontal="center" vertical="center" wrapText="1"/>
      <protection/>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3" xfId="0" applyFont="1" applyBorder="1" applyAlignment="1">
      <alignment vertical="center"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1" fillId="0" borderId="69" xfId="0" applyFont="1" applyBorder="1" applyAlignment="1">
      <alignment vertical="center" wrapText="1"/>
    </xf>
    <xf numFmtId="0" fontId="1" fillId="0" borderId="50" xfId="0" applyFont="1" applyBorder="1" applyAlignment="1">
      <alignment vertical="center" wrapText="1"/>
    </xf>
    <xf numFmtId="0" fontId="1" fillId="0" borderId="12" xfId="0" applyFont="1" applyBorder="1" applyAlignment="1">
      <alignment vertical="center" wrapText="1"/>
    </xf>
    <xf numFmtId="0" fontId="1" fillId="0" borderId="94" xfId="60" applyFont="1" applyBorder="1" applyAlignment="1">
      <alignment horizontal="center" vertical="center" shrinkToFit="1"/>
      <protection/>
    </xf>
    <xf numFmtId="0" fontId="0" fillId="0" borderId="95" xfId="0" applyFont="1" applyBorder="1" applyAlignment="1">
      <alignment horizontal="center" vertical="center" shrinkToFit="1"/>
    </xf>
    <xf numFmtId="0" fontId="1" fillId="0" borderId="94" xfId="60" applyFont="1" applyBorder="1" applyAlignment="1">
      <alignment horizontal="left" vertical="center" shrinkToFit="1"/>
      <protection/>
    </xf>
    <xf numFmtId="0" fontId="3" fillId="0" borderId="94" xfId="60" applyFont="1" applyBorder="1" applyAlignment="1">
      <alignment horizontal="left" vertical="center" shrinkToFit="1"/>
      <protection/>
    </xf>
    <xf numFmtId="0" fontId="3" fillId="0" borderId="0" xfId="60" applyFont="1" applyAlignment="1">
      <alignment horizontal="right" vertical="center"/>
      <protection/>
    </xf>
    <xf numFmtId="0" fontId="3" fillId="0" borderId="0" xfId="60" applyNumberFormat="1" applyFont="1" applyAlignment="1">
      <alignment horizontal="left" vertical="center"/>
      <protection/>
    </xf>
    <xf numFmtId="0" fontId="3" fillId="0" borderId="0" xfId="60" applyFont="1" applyBorder="1" applyAlignment="1">
      <alignment vertical="center" shrinkToFit="1"/>
      <protection/>
    </xf>
    <xf numFmtId="0" fontId="0" fillId="0" borderId="0" xfId="0" applyFont="1" applyBorder="1" applyAlignment="1">
      <alignment vertical="center" shrinkToFit="1"/>
    </xf>
    <xf numFmtId="0" fontId="3" fillId="0" borderId="0" xfId="60" applyFont="1" applyBorder="1" applyAlignment="1">
      <alignment horizontal="right" vertical="center" shrinkToFit="1"/>
      <protection/>
    </xf>
    <xf numFmtId="0" fontId="0" fillId="0" borderId="0" xfId="0" applyFont="1" applyBorder="1" applyAlignment="1">
      <alignment horizontal="right" vertical="center" shrinkToFit="1"/>
    </xf>
    <xf numFmtId="0" fontId="0" fillId="0" borderId="90" xfId="0" applyFont="1" applyBorder="1" applyAlignment="1">
      <alignment horizontal="left" vertical="center"/>
    </xf>
    <xf numFmtId="0" fontId="1" fillId="0" borderId="0" xfId="60" applyFont="1" applyAlignment="1">
      <alignment horizontal="left" vertical="center" wrapText="1"/>
      <protection/>
    </xf>
    <xf numFmtId="0" fontId="1" fillId="0" borderId="0" xfId="60" applyFont="1" applyAlignment="1">
      <alignment horizontal="left" vertical="center"/>
      <protection/>
    </xf>
    <xf numFmtId="0" fontId="1" fillId="0" borderId="0" xfId="60" applyFont="1" applyAlignment="1">
      <alignment horizontal="right" vertical="center" shrinkToFit="1"/>
      <protection/>
    </xf>
    <xf numFmtId="0" fontId="1" fillId="0" borderId="50" xfId="0" applyFont="1" applyBorder="1" applyAlignment="1">
      <alignment horizontal="right" vertical="center"/>
    </xf>
    <xf numFmtId="0" fontId="0" fillId="0" borderId="50" xfId="0" applyFont="1" applyBorder="1" applyAlignment="1">
      <alignment horizontal="right" vertical="center"/>
    </xf>
    <xf numFmtId="0" fontId="1" fillId="34" borderId="86" xfId="0" applyFont="1" applyFill="1" applyBorder="1" applyAlignment="1" applyProtection="1">
      <alignment horizontal="left" vertical="center" shrinkToFit="1"/>
      <protection/>
    </xf>
    <xf numFmtId="0" fontId="0" fillId="34" borderId="97" xfId="0" applyFont="1" applyFill="1" applyBorder="1" applyAlignment="1" applyProtection="1">
      <alignment vertical="center" shrinkToFit="1"/>
      <protection/>
    </xf>
    <xf numFmtId="0" fontId="0" fillId="34" borderId="44" xfId="0" applyFont="1" applyFill="1" applyBorder="1" applyAlignment="1" applyProtection="1">
      <alignment vertical="center" shrinkToFit="1"/>
      <protection/>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34" borderId="82" xfId="0" applyFont="1" applyFill="1" applyBorder="1" applyAlignment="1" applyProtection="1">
      <alignment horizontal="left" shrinkToFit="1"/>
      <protection/>
    </xf>
    <xf numFmtId="0" fontId="0" fillId="34" borderId="82" xfId="0" applyFont="1" applyFill="1" applyBorder="1" applyAlignment="1" applyProtection="1">
      <alignment shrinkToFit="1"/>
      <protection/>
    </xf>
    <xf numFmtId="0" fontId="0" fillId="34" borderId="98" xfId="0" applyFont="1" applyFill="1" applyBorder="1" applyAlignment="1" applyProtection="1">
      <alignment shrinkToFit="1"/>
      <protection/>
    </xf>
    <xf numFmtId="0" fontId="0" fillId="34" borderId="50" xfId="0" applyFont="1" applyFill="1" applyBorder="1" applyAlignment="1" applyProtection="1">
      <alignment horizontal="left" shrinkToFit="1"/>
      <protection/>
    </xf>
    <xf numFmtId="0" fontId="0" fillId="34" borderId="50" xfId="0" applyFont="1" applyFill="1" applyBorder="1" applyAlignment="1" applyProtection="1">
      <alignment shrinkToFit="1"/>
      <protection/>
    </xf>
    <xf numFmtId="0" fontId="0" fillId="34" borderId="76" xfId="0" applyFont="1" applyFill="1" applyBorder="1" applyAlignment="1" applyProtection="1">
      <alignment shrinkToFit="1"/>
      <protection/>
    </xf>
    <xf numFmtId="0" fontId="1" fillId="34" borderId="39" xfId="0" applyFont="1" applyFill="1" applyBorder="1" applyAlignment="1" applyProtection="1">
      <alignment horizontal="left" vertical="center" shrinkToFit="1"/>
      <protection/>
    </xf>
    <xf numFmtId="0" fontId="0" fillId="34" borderId="40" xfId="0" applyFont="1" applyFill="1" applyBorder="1" applyAlignment="1" applyProtection="1">
      <alignment vertical="center" shrinkToFit="1"/>
      <protection/>
    </xf>
    <xf numFmtId="0" fontId="0" fillId="34" borderId="41" xfId="0" applyFont="1" applyFill="1" applyBorder="1" applyAlignment="1" applyProtection="1">
      <alignment vertical="center" shrinkToFit="1"/>
      <protection/>
    </xf>
    <xf numFmtId="0" fontId="1" fillId="34" borderId="82" xfId="0" applyFont="1" applyFill="1" applyBorder="1" applyAlignment="1">
      <alignment shrinkToFit="1"/>
    </xf>
    <xf numFmtId="0" fontId="1" fillId="34" borderId="87" xfId="0" applyFont="1" applyFill="1" applyBorder="1" applyAlignment="1">
      <alignment shrinkToFit="1"/>
    </xf>
    <xf numFmtId="0" fontId="1" fillId="34" borderId="72" xfId="0" applyFont="1" applyFill="1" applyBorder="1" applyAlignment="1">
      <alignment horizontal="center" vertical="center" wrapText="1"/>
    </xf>
    <xf numFmtId="0" fontId="1" fillId="34" borderId="60" xfId="0" applyFont="1" applyFill="1" applyBorder="1" applyAlignment="1">
      <alignment horizontal="center" vertical="center" wrapText="1"/>
    </xf>
    <xf numFmtId="0" fontId="1" fillId="34" borderId="43" xfId="0" applyFont="1" applyFill="1" applyBorder="1" applyAlignment="1" applyProtection="1">
      <alignment horizontal="left" vertical="center" shrinkToFit="1"/>
      <protection/>
    </xf>
    <xf numFmtId="0" fontId="0" fillId="34" borderId="70" xfId="0" applyFont="1" applyFill="1" applyBorder="1" applyAlignment="1" applyProtection="1">
      <alignment vertical="center" shrinkToFit="1"/>
      <protection/>
    </xf>
    <xf numFmtId="0" fontId="1" fillId="34" borderId="56" xfId="0" applyFont="1" applyFill="1" applyBorder="1" applyAlignment="1">
      <alignment horizontal="center" vertical="center" wrapText="1"/>
    </xf>
    <xf numFmtId="0" fontId="1" fillId="34" borderId="66" xfId="0" applyFont="1" applyFill="1" applyBorder="1" applyAlignment="1">
      <alignment horizontal="center" vertical="center" wrapText="1"/>
    </xf>
    <xf numFmtId="0" fontId="1" fillId="34" borderId="73" xfId="0" applyFont="1" applyFill="1" applyBorder="1" applyAlignment="1">
      <alignment horizontal="center" vertical="center" wrapText="1"/>
    </xf>
    <xf numFmtId="0" fontId="1" fillId="34" borderId="58" xfId="0" applyFont="1" applyFill="1" applyBorder="1" applyAlignment="1">
      <alignment horizontal="center" vertical="center" wrapText="1"/>
    </xf>
    <xf numFmtId="0" fontId="1" fillId="34" borderId="62" xfId="0" applyFont="1" applyFill="1" applyBorder="1" applyAlignment="1">
      <alignment horizontal="center" vertical="center" wrapText="1"/>
    </xf>
    <xf numFmtId="0" fontId="1" fillId="34" borderId="57" xfId="0" applyFont="1" applyFill="1" applyBorder="1" applyAlignment="1">
      <alignment horizontal="center" vertical="center" wrapText="1"/>
    </xf>
    <xf numFmtId="0" fontId="1" fillId="34" borderId="67" xfId="0" applyFont="1" applyFill="1" applyBorder="1" applyAlignment="1">
      <alignment horizontal="center" vertical="center" wrapText="1"/>
    </xf>
    <xf numFmtId="0" fontId="1" fillId="34" borderId="91"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 fillId="0" borderId="94" xfId="0" applyFont="1" applyFill="1" applyBorder="1" applyAlignment="1">
      <alignment horizontal="center" vertical="center" wrapText="1"/>
    </xf>
    <xf numFmtId="0" fontId="1" fillId="0" borderId="52"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179" fontId="1" fillId="0" borderId="63" xfId="0" applyNumberFormat="1" applyFont="1" applyFill="1" applyBorder="1" applyAlignment="1">
      <alignment vertical="center" shrinkToFit="1"/>
    </xf>
    <xf numFmtId="179" fontId="1" fillId="0" borderId="46" xfId="0" applyNumberFormat="1" applyFont="1" applyFill="1" applyBorder="1" applyAlignment="1">
      <alignment horizontal="right" vertical="center" shrinkToFit="1"/>
    </xf>
    <xf numFmtId="179" fontId="1" fillId="0" borderId="47" xfId="0" applyNumberFormat="1" applyFont="1" applyFill="1" applyBorder="1" applyAlignment="1">
      <alignment horizontal="right" vertical="center" shrinkToFit="1"/>
    </xf>
    <xf numFmtId="0" fontId="1" fillId="0" borderId="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58" xfId="0" applyFont="1" applyFill="1" applyBorder="1" applyAlignment="1">
      <alignment horizontal="center" vertical="center" textRotation="255" shrinkToFit="1"/>
    </xf>
    <xf numFmtId="178" fontId="1" fillId="0" borderId="62" xfId="0" applyNumberFormat="1" applyFont="1" applyFill="1" applyBorder="1" applyAlignment="1">
      <alignment horizontal="center" vertical="center" shrinkToFit="1"/>
    </xf>
    <xf numFmtId="178" fontId="1" fillId="0" borderId="59" xfId="0" applyNumberFormat="1" applyFont="1" applyFill="1" applyBorder="1" applyAlignment="1">
      <alignment horizontal="center" vertical="center" shrinkToFit="1"/>
    </xf>
    <xf numFmtId="0" fontId="14" fillId="34" borderId="48" xfId="0" applyFont="1" applyFill="1" applyBorder="1" applyAlignment="1" applyProtection="1">
      <alignment horizontal="center" vertical="center" wrapText="1" shrinkToFit="1"/>
      <protection locked="0"/>
    </xf>
    <xf numFmtId="0" fontId="14" fillId="34" borderId="0" xfId="0" applyFont="1" applyFill="1" applyBorder="1" applyAlignment="1" applyProtection="1">
      <alignment horizontal="center" vertical="center" wrapText="1" shrinkToFit="1"/>
      <protection locked="0"/>
    </xf>
    <xf numFmtId="0" fontId="14" fillId="34" borderId="156" xfId="0" applyFont="1" applyFill="1" applyBorder="1" applyAlignment="1" applyProtection="1">
      <alignment horizontal="center" vertical="center" wrapText="1" shrinkToFit="1"/>
      <protection locked="0"/>
    </xf>
    <xf numFmtId="0" fontId="1" fillId="0" borderId="53" xfId="0" applyFont="1" applyFill="1" applyBorder="1" applyAlignment="1">
      <alignment horizontal="center" vertical="center" shrinkToFit="1"/>
    </xf>
    <xf numFmtId="0" fontId="1" fillId="0" borderId="36" xfId="0" applyFont="1" applyFill="1" applyBorder="1" applyAlignment="1">
      <alignment horizontal="center" vertical="center" textRotation="255" shrinkToFit="1"/>
    </xf>
    <xf numFmtId="0" fontId="14" fillId="34" borderId="70" xfId="0" applyFont="1" applyFill="1" applyBorder="1" applyAlignment="1">
      <alignment horizontal="center" vertical="center" wrapText="1" shrinkToFit="1"/>
    </xf>
    <xf numFmtId="0" fontId="14" fillId="34" borderId="62" xfId="0" applyFont="1" applyFill="1" applyBorder="1" applyAlignment="1">
      <alignment horizontal="center" vertical="center" wrapText="1" shrinkToFit="1"/>
    </xf>
    <xf numFmtId="0" fontId="14" fillId="34" borderId="92" xfId="0" applyFont="1" applyFill="1" applyBorder="1" applyAlignment="1">
      <alignment horizontal="center" vertical="center" wrapText="1" shrinkToFit="1"/>
    </xf>
    <xf numFmtId="0" fontId="14" fillId="34" borderId="89" xfId="0" applyFont="1" applyFill="1" applyBorder="1" applyAlignment="1">
      <alignment horizontal="center" vertical="center" wrapText="1" shrinkToFit="1"/>
    </xf>
    <xf numFmtId="0" fontId="14" fillId="34" borderId="86" xfId="0" applyFont="1" applyFill="1" applyBorder="1" applyAlignment="1">
      <alignment horizontal="center" vertical="center" wrapText="1" shrinkToFit="1"/>
    </xf>
    <xf numFmtId="0" fontId="14" fillId="34" borderId="157" xfId="0" applyFont="1" applyFill="1" applyBorder="1" applyAlignment="1">
      <alignment horizontal="center" vertical="center" wrapText="1" shrinkToFit="1"/>
    </xf>
    <xf numFmtId="0" fontId="1" fillId="0" borderId="158" xfId="0" applyFont="1" applyFill="1" applyBorder="1" applyAlignment="1">
      <alignment horizontal="center" vertical="center" shrinkToFit="1"/>
    </xf>
    <xf numFmtId="0" fontId="1" fillId="0" borderId="99" xfId="0" applyFont="1" applyFill="1" applyBorder="1" applyAlignment="1">
      <alignment horizontal="center" vertical="center" shrinkToFit="1"/>
    </xf>
    <xf numFmtId="0" fontId="1" fillId="34" borderId="90" xfId="0" applyFont="1" applyFill="1" applyBorder="1" applyAlignment="1">
      <alignment horizontal="left" vertical="center" indent="1"/>
    </xf>
    <xf numFmtId="0" fontId="1" fillId="34" borderId="95" xfId="0" applyFont="1" applyFill="1" applyBorder="1" applyAlignment="1">
      <alignment horizontal="left" vertical="center" indent="1"/>
    </xf>
    <xf numFmtId="0" fontId="1" fillId="0" borderId="92" xfId="0" applyFont="1" applyFill="1" applyBorder="1" applyAlignment="1">
      <alignment horizontal="center" vertical="center" shrinkToFit="1"/>
    </xf>
    <xf numFmtId="0" fontId="1" fillId="34" borderId="47" xfId="0" applyFont="1" applyFill="1" applyBorder="1" applyAlignment="1">
      <alignment horizontal="left" vertical="center"/>
    </xf>
    <xf numFmtId="0" fontId="1" fillId="34" borderId="12" xfId="0" applyFont="1" applyFill="1" applyBorder="1" applyAlignment="1">
      <alignment horizontal="left" vertical="center"/>
    </xf>
    <xf numFmtId="0" fontId="1" fillId="34" borderId="0" xfId="0" applyFont="1" applyFill="1" applyAlignment="1">
      <alignment vertical="center"/>
    </xf>
    <xf numFmtId="0" fontId="1" fillId="34" borderId="62" xfId="0" applyFont="1" applyFill="1" applyBorder="1" applyAlignment="1">
      <alignment horizontal="center" vertical="center"/>
    </xf>
    <xf numFmtId="0" fontId="1" fillId="34" borderId="89" xfId="0" applyFont="1" applyFill="1" applyBorder="1" applyAlignment="1">
      <alignment horizontal="center" vertical="center"/>
    </xf>
    <xf numFmtId="0" fontId="1" fillId="34" borderId="46" xfId="0" applyFont="1" applyFill="1" applyBorder="1" applyAlignment="1">
      <alignment horizontal="right" vertical="center"/>
    </xf>
    <xf numFmtId="0" fontId="1" fillId="34" borderId="50" xfId="0" applyFont="1" applyFill="1" applyBorder="1" applyAlignment="1">
      <alignment horizontal="right" vertical="center"/>
    </xf>
    <xf numFmtId="0" fontId="1" fillId="34" borderId="97" xfId="0" applyFont="1" applyFill="1" applyBorder="1" applyAlignment="1">
      <alignment horizontal="center" vertical="center"/>
    </xf>
    <xf numFmtId="0" fontId="1" fillId="34" borderId="42" xfId="0" applyFont="1" applyFill="1" applyBorder="1" applyAlignment="1">
      <alignment horizontal="center" vertical="center"/>
    </xf>
    <xf numFmtId="0" fontId="1" fillId="34" borderId="81" xfId="0" applyFont="1" applyFill="1" applyBorder="1" applyAlignment="1">
      <alignment horizontal="left" vertical="center" wrapText="1" indent="1"/>
    </xf>
    <xf numFmtId="0" fontId="1" fillId="34" borderId="82" xfId="0" applyFont="1" applyFill="1" applyBorder="1" applyAlignment="1">
      <alignment horizontal="left" vertical="center" wrapText="1" indent="1"/>
    </xf>
    <xf numFmtId="0" fontId="1" fillId="34" borderId="87" xfId="0" applyFont="1" applyFill="1" applyBorder="1" applyAlignment="1">
      <alignment horizontal="left" vertical="center" wrapText="1" indent="1"/>
    </xf>
    <xf numFmtId="0" fontId="12" fillId="34" borderId="0" xfId="0" applyFont="1" applyFill="1" applyBorder="1" applyAlignment="1">
      <alignment horizontal="center" vertical="center"/>
    </xf>
    <xf numFmtId="0" fontId="12" fillId="34" borderId="11" xfId="0" applyFont="1" applyFill="1" applyBorder="1" applyAlignment="1">
      <alignment horizontal="center" vertical="center"/>
    </xf>
    <xf numFmtId="0" fontId="12" fillId="34" borderId="50" xfId="0" applyFont="1" applyFill="1" applyBorder="1" applyAlignment="1">
      <alignment horizontal="center" vertical="center"/>
    </xf>
    <xf numFmtId="0" fontId="12" fillId="34" borderId="12" xfId="0" applyFont="1" applyFill="1" applyBorder="1" applyAlignment="1">
      <alignment horizontal="center" vertical="center"/>
    </xf>
    <xf numFmtId="0" fontId="1" fillId="34" borderId="59" xfId="0" applyFont="1" applyFill="1" applyBorder="1" applyAlignment="1">
      <alignment horizontal="center" vertical="center"/>
    </xf>
    <xf numFmtId="0" fontId="1" fillId="34" borderId="99" xfId="0" applyFont="1" applyFill="1" applyBorder="1" applyAlignment="1">
      <alignment horizontal="center" vertical="center"/>
    </xf>
    <xf numFmtId="0" fontId="1" fillId="34" borderId="42" xfId="0" applyFont="1" applyFill="1" applyBorder="1" applyAlignment="1">
      <alignment shrinkToFit="1"/>
    </xf>
    <xf numFmtId="0" fontId="1" fillId="34" borderId="38" xfId="0" applyFont="1" applyFill="1" applyBorder="1" applyAlignment="1">
      <alignment shrinkToFit="1"/>
    </xf>
    <xf numFmtId="0" fontId="1" fillId="0" borderId="0" xfId="0" applyFont="1" applyFill="1" applyBorder="1" applyAlignment="1">
      <alignment vertical="center"/>
    </xf>
    <xf numFmtId="0" fontId="1" fillId="34" borderId="74" xfId="0" applyFont="1" applyFill="1" applyBorder="1" applyAlignment="1">
      <alignment horizontal="left" vertical="center" indent="1"/>
    </xf>
    <xf numFmtId="0" fontId="1" fillId="34" borderId="42" xfId="0" applyFont="1" applyFill="1" applyBorder="1" applyAlignment="1">
      <alignment horizontal="left" vertical="center" indent="1"/>
    </xf>
    <xf numFmtId="0" fontId="1" fillId="34" borderId="71" xfId="0" applyFont="1" applyFill="1" applyBorder="1" applyAlignment="1">
      <alignment horizontal="left" vertical="center" indent="1"/>
    </xf>
    <xf numFmtId="0" fontId="1" fillId="34" borderId="79" xfId="0" applyFont="1" applyFill="1" applyBorder="1" applyAlignment="1">
      <alignment vertical="center"/>
    </xf>
    <xf numFmtId="0" fontId="1" fillId="34" borderId="85" xfId="0" applyFont="1" applyFill="1" applyBorder="1" applyAlignment="1">
      <alignment vertical="center"/>
    </xf>
    <xf numFmtId="0" fontId="1" fillId="34" borderId="38" xfId="0" applyFont="1" applyFill="1" applyBorder="1" applyAlignment="1">
      <alignment horizontal="left" vertical="center" indent="1"/>
    </xf>
    <xf numFmtId="0" fontId="20" fillId="34" borderId="81" xfId="0" applyFont="1" applyFill="1" applyBorder="1" applyAlignment="1">
      <alignment horizontal="left" vertical="center" indent="1" shrinkToFit="1"/>
    </xf>
    <xf numFmtId="0" fontId="20" fillId="34" borderId="82" xfId="0" applyFont="1" applyFill="1" applyBorder="1" applyAlignment="1">
      <alignment horizontal="left" vertical="center" indent="1" shrinkToFit="1"/>
    </xf>
    <xf numFmtId="0" fontId="20" fillId="34" borderId="87" xfId="0" applyFont="1" applyFill="1" applyBorder="1" applyAlignment="1">
      <alignment horizontal="left" vertical="center" indent="1" shrinkToFit="1"/>
    </xf>
    <xf numFmtId="0" fontId="1" fillId="34" borderId="68" xfId="0" applyFont="1" applyFill="1" applyBorder="1" applyAlignment="1">
      <alignment horizontal="left" vertical="center" indent="1" shrinkToFit="1"/>
    </xf>
    <xf numFmtId="0" fontId="1" fillId="34" borderId="46" xfId="0" applyFont="1" applyFill="1" applyBorder="1" applyAlignment="1">
      <alignment horizontal="left" vertical="center" indent="1" shrinkToFit="1"/>
    </xf>
    <xf numFmtId="0" fontId="1" fillId="34" borderId="47" xfId="0" applyFont="1" applyFill="1" applyBorder="1" applyAlignment="1">
      <alignment horizontal="left" vertical="center" indent="1" shrinkToFit="1"/>
    </xf>
    <xf numFmtId="0" fontId="0" fillId="0" borderId="0" xfId="0" applyFont="1" applyAlignment="1">
      <alignment horizontal="center" vertical="center"/>
    </xf>
    <xf numFmtId="0" fontId="1" fillId="34" borderId="0" xfId="0" applyFont="1" applyFill="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15</xdr:row>
      <xdr:rowOff>66675</xdr:rowOff>
    </xdr:from>
    <xdr:to>
      <xdr:col>23</xdr:col>
      <xdr:colOff>476250</xdr:colOff>
      <xdr:row>17</xdr:row>
      <xdr:rowOff>0</xdr:rowOff>
    </xdr:to>
    <xdr:sp>
      <xdr:nvSpPr>
        <xdr:cNvPr id="1" name="円/楕円 1"/>
        <xdr:cNvSpPr>
          <a:spLocks/>
        </xdr:cNvSpPr>
      </xdr:nvSpPr>
      <xdr:spPr>
        <a:xfrm>
          <a:off x="6524625" y="3714750"/>
          <a:ext cx="333375" cy="3905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26</xdr:row>
      <xdr:rowOff>209550</xdr:rowOff>
    </xdr:from>
    <xdr:to>
      <xdr:col>8</xdr:col>
      <xdr:colOff>276225</xdr:colOff>
      <xdr:row>27</xdr:row>
      <xdr:rowOff>276225</xdr:rowOff>
    </xdr:to>
    <xdr:sp>
      <xdr:nvSpPr>
        <xdr:cNvPr id="1" name="円/楕円 2"/>
        <xdr:cNvSpPr>
          <a:spLocks/>
        </xdr:cNvSpPr>
      </xdr:nvSpPr>
      <xdr:spPr>
        <a:xfrm>
          <a:off x="5962650" y="6010275"/>
          <a:ext cx="257175"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15</xdr:row>
      <xdr:rowOff>47625</xdr:rowOff>
    </xdr:from>
    <xdr:to>
      <xdr:col>21</xdr:col>
      <xdr:colOff>257175</xdr:colOff>
      <xdr:row>16</xdr:row>
      <xdr:rowOff>209550</xdr:rowOff>
    </xdr:to>
    <xdr:sp>
      <xdr:nvSpPr>
        <xdr:cNvPr id="1" name="円/楕円 2"/>
        <xdr:cNvSpPr>
          <a:spLocks/>
        </xdr:cNvSpPr>
      </xdr:nvSpPr>
      <xdr:spPr>
        <a:xfrm>
          <a:off x="5838825" y="3695700"/>
          <a:ext cx="333375" cy="3905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19050</xdr:colOff>
      <xdr:row>24</xdr:row>
      <xdr:rowOff>57150</xdr:rowOff>
    </xdr:from>
    <xdr:to>
      <xdr:col>20</xdr:col>
      <xdr:colOff>38100</xdr:colOff>
      <xdr:row>26</xdr:row>
      <xdr:rowOff>104775</xdr:rowOff>
    </xdr:to>
    <xdr:sp>
      <xdr:nvSpPr>
        <xdr:cNvPr id="2" name="テキスト ボックス 3"/>
        <xdr:cNvSpPr txBox="1">
          <a:spLocks noChangeArrowheads="1"/>
        </xdr:cNvSpPr>
      </xdr:nvSpPr>
      <xdr:spPr>
        <a:xfrm>
          <a:off x="3943350" y="5762625"/>
          <a:ext cx="1714500" cy="504825"/>
        </a:xfrm>
        <a:prstGeom prst="rect">
          <a:avLst/>
        </a:prstGeom>
        <a:solidFill>
          <a:srgbClr val="FFCC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色の付いた部分に入力すると自動計算されます。</a:t>
          </a:r>
        </a:p>
      </xdr:txBody>
    </xdr:sp>
    <xdr:clientData/>
  </xdr:twoCellAnchor>
  <xdr:twoCellAnchor>
    <xdr:from>
      <xdr:col>13</xdr:col>
      <xdr:colOff>9525</xdr:colOff>
      <xdr:row>28</xdr:row>
      <xdr:rowOff>95250</xdr:rowOff>
    </xdr:from>
    <xdr:to>
      <xdr:col>18</xdr:col>
      <xdr:colOff>238125</xdr:colOff>
      <xdr:row>31</xdr:row>
      <xdr:rowOff>0</xdr:rowOff>
    </xdr:to>
    <xdr:sp>
      <xdr:nvSpPr>
        <xdr:cNvPr id="3" name="AutoShape 6"/>
        <xdr:cNvSpPr>
          <a:spLocks/>
        </xdr:cNvSpPr>
      </xdr:nvSpPr>
      <xdr:spPr>
        <a:xfrm>
          <a:off x="3848100" y="6715125"/>
          <a:ext cx="1409700" cy="590550"/>
        </a:xfrm>
        <a:prstGeom prst="wedgeRectCallout">
          <a:avLst>
            <a:gd name="adj1" fmla="val -83111"/>
            <a:gd name="adj2" fmla="val -91421"/>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実際の居住地が住所地と異なる場合は、実際の居住地で記載すること。</a:t>
          </a:r>
        </a:p>
      </xdr:txBody>
    </xdr:sp>
    <xdr:clientData/>
  </xdr:twoCellAnchor>
  <xdr:twoCellAnchor>
    <xdr:from>
      <xdr:col>8</xdr:col>
      <xdr:colOff>180975</xdr:colOff>
      <xdr:row>24</xdr:row>
      <xdr:rowOff>38100</xdr:rowOff>
    </xdr:from>
    <xdr:to>
      <xdr:col>12</xdr:col>
      <xdr:colOff>180975</xdr:colOff>
      <xdr:row>25</xdr:row>
      <xdr:rowOff>28575</xdr:rowOff>
    </xdr:to>
    <xdr:sp>
      <xdr:nvSpPr>
        <xdr:cNvPr id="4" name="AutoShape 5"/>
        <xdr:cNvSpPr>
          <a:spLocks/>
        </xdr:cNvSpPr>
      </xdr:nvSpPr>
      <xdr:spPr>
        <a:xfrm>
          <a:off x="2543175" y="5743575"/>
          <a:ext cx="1181100" cy="219075"/>
        </a:xfrm>
        <a:prstGeom prst="wedgeRectCallout">
          <a:avLst>
            <a:gd name="adj1" fmla="val -55125"/>
            <a:gd name="adj2" fmla="val 108425"/>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要支援者は含まない。</a:t>
          </a:r>
        </a:p>
      </xdr:txBody>
    </xdr:sp>
    <xdr:clientData/>
  </xdr:twoCellAnchor>
  <xdr:twoCellAnchor>
    <xdr:from>
      <xdr:col>8</xdr:col>
      <xdr:colOff>190500</xdr:colOff>
      <xdr:row>20</xdr:row>
      <xdr:rowOff>47625</xdr:rowOff>
    </xdr:from>
    <xdr:to>
      <xdr:col>15</xdr:col>
      <xdr:colOff>266700</xdr:colOff>
      <xdr:row>21</xdr:row>
      <xdr:rowOff>38100</xdr:rowOff>
    </xdr:to>
    <xdr:sp>
      <xdr:nvSpPr>
        <xdr:cNvPr id="5" name="AutoShape 3"/>
        <xdr:cNvSpPr>
          <a:spLocks/>
        </xdr:cNvSpPr>
      </xdr:nvSpPr>
      <xdr:spPr>
        <a:xfrm>
          <a:off x="2552700" y="4838700"/>
          <a:ext cx="1847850" cy="219075"/>
        </a:xfrm>
        <a:prstGeom prst="wedgeRectCallout">
          <a:avLst>
            <a:gd name="adj1" fmla="val -56425"/>
            <a:gd name="adj2" fmla="val 104472"/>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介護予防サービス計画は含まない。</a:t>
          </a:r>
        </a:p>
      </xdr:txBody>
    </xdr:sp>
    <xdr:clientData/>
  </xdr:twoCellAnchor>
  <xdr:twoCellAnchor>
    <xdr:from>
      <xdr:col>12</xdr:col>
      <xdr:colOff>114300</xdr:colOff>
      <xdr:row>10</xdr:row>
      <xdr:rowOff>133350</xdr:rowOff>
    </xdr:from>
    <xdr:to>
      <xdr:col>21</xdr:col>
      <xdr:colOff>209550</xdr:colOff>
      <xdr:row>13</xdr:row>
      <xdr:rowOff>133350</xdr:rowOff>
    </xdr:to>
    <xdr:sp>
      <xdr:nvSpPr>
        <xdr:cNvPr id="6" name="AutoShape 2"/>
        <xdr:cNvSpPr>
          <a:spLocks/>
        </xdr:cNvSpPr>
      </xdr:nvSpPr>
      <xdr:spPr>
        <a:xfrm>
          <a:off x="3657600" y="2257425"/>
          <a:ext cx="2466975" cy="914400"/>
        </a:xfrm>
        <a:prstGeom prst="wedgeRectCallout">
          <a:avLst>
            <a:gd name="adj1" fmla="val -76824"/>
            <a:gd name="adj2" fmla="val 19718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訪問介護サービス等のうち、一つでも紹介率が８０％を超えている場合、「２該当あり」を選択する。</a:t>
          </a:r>
          <a:r>
            <a:rPr lang="en-US" cap="none" sz="900" b="0" i="0" u="none" baseline="0">
              <a:solidFill>
                <a:srgbClr val="000000"/>
              </a:solidFill>
            </a:rPr>
            <a:t>
</a:t>
          </a:r>
          <a:r>
            <a:rPr lang="en-US" cap="none" sz="900" b="0" i="0" u="none" baseline="0">
              <a:solidFill>
                <a:srgbClr val="000000"/>
              </a:solidFill>
            </a:rPr>
            <a:t>記入する際は、「１　該当なし」又は</a:t>
          </a:r>
          <a:r>
            <a:rPr lang="en-US" cap="none" sz="900" b="0" i="0" u="none" baseline="0">
              <a:solidFill>
                <a:srgbClr val="000000"/>
              </a:solidFill>
            </a:rPr>
            <a:t>
</a:t>
          </a:r>
          <a:r>
            <a:rPr lang="en-US" cap="none" sz="900" b="0" i="0" u="none" baseline="0">
              <a:solidFill>
                <a:srgbClr val="000000"/>
              </a:solidFill>
            </a:rPr>
            <a:t>　　　　　　　「２　該当あり」とする。</a:t>
          </a:r>
        </a:p>
      </xdr:txBody>
    </xdr:sp>
    <xdr:clientData/>
  </xdr:twoCellAnchor>
  <xdr:twoCellAnchor>
    <xdr:from>
      <xdr:col>17</xdr:col>
      <xdr:colOff>152400</xdr:colOff>
      <xdr:row>51</xdr:row>
      <xdr:rowOff>190500</xdr:rowOff>
    </xdr:from>
    <xdr:to>
      <xdr:col>20</xdr:col>
      <xdr:colOff>266700</xdr:colOff>
      <xdr:row>52</xdr:row>
      <xdr:rowOff>323850</xdr:rowOff>
    </xdr:to>
    <xdr:sp>
      <xdr:nvSpPr>
        <xdr:cNvPr id="7" name="AutoShape 7"/>
        <xdr:cNvSpPr>
          <a:spLocks/>
        </xdr:cNvSpPr>
      </xdr:nvSpPr>
      <xdr:spPr>
        <a:xfrm>
          <a:off x="4876800" y="12125325"/>
          <a:ext cx="1009650" cy="361950"/>
        </a:xfrm>
        <a:prstGeom prst="wedgeRectCallout">
          <a:avLst>
            <a:gd name="adj1" fmla="val 51768"/>
            <a:gd name="adj2" fmla="val -130203"/>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小数点第２位以下を切り捨て</a:t>
          </a:r>
        </a:p>
      </xdr:txBody>
    </xdr:sp>
    <xdr:clientData/>
  </xdr:twoCellAnchor>
  <xdr:oneCellAnchor>
    <xdr:from>
      <xdr:col>4</xdr:col>
      <xdr:colOff>57150</xdr:colOff>
      <xdr:row>89</xdr:row>
      <xdr:rowOff>114300</xdr:rowOff>
    </xdr:from>
    <xdr:ext cx="2200275" cy="171450"/>
    <xdr:sp>
      <xdr:nvSpPr>
        <xdr:cNvPr id="8" name="AutoShape 2"/>
        <xdr:cNvSpPr>
          <a:spLocks/>
        </xdr:cNvSpPr>
      </xdr:nvSpPr>
      <xdr:spPr>
        <a:xfrm>
          <a:off x="1238250" y="21717000"/>
          <a:ext cx="2200275" cy="171450"/>
        </a:xfrm>
        <a:prstGeom prst="wedgeRectCallout">
          <a:avLst>
            <a:gd name="adj1" fmla="val 145662"/>
            <a:gd name="adj2" fmla="val 17037"/>
          </a:avLst>
        </a:prstGeom>
        <a:solidFill>
          <a:srgbClr val="FFFFFF"/>
        </a:solidFill>
        <a:ln w="9525" cmpd="sng">
          <a:solidFill>
            <a:srgbClr val="000000"/>
          </a:solidFill>
          <a:headEnd type="none"/>
          <a:tailEnd type="none"/>
        </a:ln>
      </xdr:spPr>
      <xdr:txBody>
        <a:bodyPr vertOverflow="clip" wrap="square" lIns="74295" tIns="8890" rIns="74295" bIns="8890" anchor="ctr">
          <a:spAutoFit/>
        </a:bodyPr>
        <a:p>
          <a:pPr algn="l">
            <a:defRPr/>
          </a:pPr>
          <a:r>
            <a:rPr lang="en-US" cap="none" sz="900" b="0" i="0" u="none" baseline="0">
              <a:solidFill>
                <a:srgbClr val="000000"/>
              </a:solidFill>
            </a:rPr>
            <a:t>該当する「正当な理由」の欄に○印を記入する。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X104"/>
  <sheetViews>
    <sheetView showGridLines="0" tabSelected="1" view="pageBreakPreview" zoomScaleSheetLayoutView="100" zoomScalePageLayoutView="0" workbookViewId="0" topLeftCell="A1">
      <selection activeCell="A1" sqref="A1:B1"/>
    </sheetView>
  </sheetViews>
  <sheetFormatPr defaultColWidth="9.140625" defaultRowHeight="16.5" customHeight="1"/>
  <cols>
    <col min="1" max="13" width="4.421875" style="2" customWidth="1"/>
    <col min="14" max="14" width="1.28515625" style="2" customWidth="1"/>
    <col min="15" max="15" width="3.140625" style="2" customWidth="1"/>
    <col min="16" max="18" width="4.421875" style="2" customWidth="1"/>
    <col min="19" max="19" width="4.57421875" style="2" customWidth="1"/>
    <col min="20" max="22" width="4.421875" style="2" customWidth="1"/>
    <col min="23" max="23" width="2.57421875" style="2" customWidth="1"/>
    <col min="24" max="16384" width="9.00390625" style="2" customWidth="1"/>
  </cols>
  <sheetData>
    <row r="1" spans="1:22" ht="18.75">
      <c r="A1" s="173" t="s">
        <v>62</v>
      </c>
      <c r="B1" s="173"/>
      <c r="C1" s="1"/>
      <c r="D1" s="174" t="s">
        <v>32</v>
      </c>
      <c r="E1" s="174"/>
      <c r="F1" s="174"/>
      <c r="G1" s="174"/>
      <c r="H1" s="174"/>
      <c r="I1" s="174"/>
      <c r="J1" s="174"/>
      <c r="K1" s="174"/>
      <c r="L1" s="174"/>
      <c r="M1" s="174"/>
      <c r="N1" s="174"/>
      <c r="O1" s="174"/>
      <c r="P1" s="174"/>
      <c r="Q1" s="174"/>
      <c r="R1" s="174"/>
      <c r="S1" s="174"/>
      <c r="T1" s="1"/>
      <c r="U1" s="1"/>
      <c r="V1" s="1"/>
    </row>
    <row r="2" spans="1:22" ht="16.5" customHeight="1">
      <c r="A2" s="1"/>
      <c r="B2" s="1"/>
      <c r="C2" s="1"/>
      <c r="D2" s="1"/>
      <c r="E2" s="1"/>
      <c r="F2" s="1"/>
      <c r="G2" s="1"/>
      <c r="H2" s="1"/>
      <c r="I2" s="1"/>
      <c r="J2" s="1"/>
      <c r="K2" s="1"/>
      <c r="L2" s="1"/>
      <c r="M2" s="1"/>
      <c r="N2" s="1"/>
      <c r="O2" s="1"/>
      <c r="P2" s="1"/>
      <c r="Q2" s="1"/>
      <c r="R2" s="1"/>
      <c r="S2" s="1"/>
      <c r="T2" s="1"/>
      <c r="U2" s="1"/>
      <c r="V2" s="1"/>
    </row>
    <row r="3" spans="1:22" ht="16.5" customHeight="1">
      <c r="A3" s="1"/>
      <c r="B3" s="1"/>
      <c r="C3" s="1"/>
      <c r="D3" s="1"/>
      <c r="E3" s="1"/>
      <c r="F3" s="1"/>
      <c r="G3" s="1"/>
      <c r="H3" s="1"/>
      <c r="I3" s="1"/>
      <c r="J3" s="1"/>
      <c r="K3" s="1"/>
      <c r="L3" s="1"/>
      <c r="M3" s="1"/>
      <c r="N3" s="1"/>
      <c r="O3" s="1"/>
      <c r="P3" s="1"/>
      <c r="S3" s="144" t="s">
        <v>209</v>
      </c>
      <c r="T3" s="145"/>
      <c r="U3" s="145"/>
      <c r="V3" s="145"/>
    </row>
    <row r="4" spans="1:22" ht="16.5" customHeight="1">
      <c r="A4" s="173" t="s">
        <v>208</v>
      </c>
      <c r="B4" s="173"/>
      <c r="C4" s="173"/>
      <c r="D4" s="173"/>
      <c r="E4" s="173"/>
      <c r="F4" s="173"/>
      <c r="G4" s="1"/>
      <c r="H4" s="1"/>
      <c r="I4" s="1"/>
      <c r="J4" s="1"/>
      <c r="K4" s="1"/>
      <c r="L4" s="1"/>
      <c r="M4" s="1"/>
      <c r="N4" s="1"/>
      <c r="O4" s="1"/>
      <c r="P4" s="1"/>
      <c r="Q4" s="1"/>
      <c r="R4" s="1"/>
      <c r="S4" s="1"/>
      <c r="T4" s="1"/>
      <c r="U4" s="1"/>
      <c r="V4" s="1"/>
    </row>
    <row r="5" spans="1:22" ht="16.5" customHeight="1">
      <c r="A5" s="1"/>
      <c r="B5" s="1"/>
      <c r="C5" s="1"/>
      <c r="D5" s="1"/>
      <c r="E5" s="1"/>
      <c r="F5" s="1"/>
      <c r="G5" s="1"/>
      <c r="H5" s="1"/>
      <c r="I5" s="173" t="s">
        <v>29</v>
      </c>
      <c r="J5" s="173"/>
      <c r="K5" s="173"/>
      <c r="L5" s="173"/>
      <c r="M5" s="254"/>
      <c r="N5" s="254"/>
      <c r="O5" s="254"/>
      <c r="P5" s="254"/>
      <c r="Q5" s="254"/>
      <c r="R5" s="254"/>
      <c r="S5" s="254"/>
      <c r="T5" s="254"/>
      <c r="U5" s="254"/>
      <c r="V5" s="254"/>
    </row>
    <row r="6" spans="1:22" ht="16.5" customHeight="1">
      <c r="A6" s="1"/>
      <c r="B6" s="1"/>
      <c r="C6" s="1"/>
      <c r="D6" s="1"/>
      <c r="E6" s="1"/>
      <c r="F6" s="1"/>
      <c r="G6" s="1"/>
      <c r="H6" s="1"/>
      <c r="I6" s="173" t="s">
        <v>0</v>
      </c>
      <c r="J6" s="173"/>
      <c r="K6" s="173"/>
      <c r="L6" s="173"/>
      <c r="M6" s="254"/>
      <c r="N6" s="254"/>
      <c r="O6" s="254"/>
      <c r="P6" s="254"/>
      <c r="Q6" s="254"/>
      <c r="R6" s="254"/>
      <c r="S6" s="254"/>
      <c r="T6" s="254"/>
      <c r="U6" s="254"/>
      <c r="V6" s="254"/>
    </row>
    <row r="7" spans="1:22" ht="16.5" customHeight="1">
      <c r="A7" s="1"/>
      <c r="B7" s="1"/>
      <c r="C7" s="1"/>
      <c r="D7" s="1"/>
      <c r="E7" s="1"/>
      <c r="F7" s="1"/>
      <c r="G7" s="1"/>
      <c r="H7" s="1"/>
      <c r="I7" s="173" t="s">
        <v>1</v>
      </c>
      <c r="J7" s="173"/>
      <c r="K7" s="173"/>
      <c r="L7" s="173"/>
      <c r="M7" s="254"/>
      <c r="N7" s="254"/>
      <c r="O7" s="254"/>
      <c r="P7" s="254"/>
      <c r="Q7" s="254"/>
      <c r="R7" s="254"/>
      <c r="S7" s="254"/>
      <c r="T7" s="254"/>
      <c r="U7" s="3"/>
      <c r="V7" s="1"/>
    </row>
    <row r="8" spans="1:22" ht="16.5" customHeight="1">
      <c r="A8" s="1"/>
      <c r="B8" s="1"/>
      <c r="C8" s="1"/>
      <c r="D8" s="1"/>
      <c r="E8" s="1"/>
      <c r="F8" s="1"/>
      <c r="G8" s="1"/>
      <c r="H8" s="1"/>
      <c r="I8" s="1"/>
      <c r="J8" s="1"/>
      <c r="K8" s="1"/>
      <c r="L8" s="1"/>
      <c r="M8" s="1"/>
      <c r="N8" s="1"/>
      <c r="O8" s="1"/>
      <c r="P8" s="1"/>
      <c r="Q8" s="1"/>
      <c r="R8" s="1"/>
      <c r="S8" s="1"/>
      <c r="T8" s="1"/>
      <c r="U8" s="1"/>
      <c r="V8" s="1"/>
    </row>
    <row r="9" spans="1:22" ht="16.5" customHeight="1">
      <c r="A9" s="173" t="s">
        <v>85</v>
      </c>
      <c r="B9" s="173"/>
      <c r="C9" s="173"/>
      <c r="D9" s="173"/>
      <c r="E9" s="173"/>
      <c r="F9" s="173"/>
      <c r="G9" s="173"/>
      <c r="H9" s="173"/>
      <c r="I9" s="173"/>
      <c r="J9" s="173"/>
      <c r="K9" s="173"/>
      <c r="L9" s="173"/>
      <c r="M9" s="173"/>
      <c r="N9" s="173"/>
      <c r="O9" s="173"/>
      <c r="P9" s="173"/>
      <c r="Q9" s="173"/>
      <c r="R9" s="173"/>
      <c r="S9" s="173"/>
      <c r="T9" s="173"/>
      <c r="U9" s="173"/>
      <c r="V9" s="173"/>
    </row>
    <row r="10" spans="1:22" ht="16.5" customHeight="1">
      <c r="A10" s="264" t="s">
        <v>91</v>
      </c>
      <c r="B10" s="264"/>
      <c r="C10" s="264"/>
      <c r="D10" s="264" t="s">
        <v>212</v>
      </c>
      <c r="E10" s="264"/>
      <c r="F10" s="4">
        <v>5</v>
      </c>
      <c r="G10" s="4" t="s">
        <v>28</v>
      </c>
      <c r="H10" s="4" t="s">
        <v>215</v>
      </c>
      <c r="I10" s="317" t="s">
        <v>27</v>
      </c>
      <c r="J10" s="317"/>
      <c r="K10" s="1"/>
      <c r="L10" s="1"/>
      <c r="M10" s="1"/>
      <c r="N10" s="1"/>
      <c r="O10" s="1"/>
      <c r="P10" s="1"/>
      <c r="Q10" s="1"/>
      <c r="R10" s="1"/>
      <c r="S10" s="1"/>
      <c r="T10" s="1"/>
      <c r="U10" s="1"/>
      <c r="V10" s="1"/>
    </row>
    <row r="11" spans="1:22" ht="21" customHeight="1">
      <c r="A11" s="291" t="s">
        <v>2</v>
      </c>
      <c r="B11" s="280" t="s">
        <v>3</v>
      </c>
      <c r="C11" s="281"/>
      <c r="D11" s="319"/>
      <c r="E11" s="320"/>
      <c r="F11" s="320"/>
      <c r="G11" s="320"/>
      <c r="H11" s="320"/>
      <c r="I11" s="320"/>
      <c r="J11" s="320"/>
      <c r="K11" s="320"/>
      <c r="L11" s="320"/>
      <c r="M11" s="320"/>
      <c r="N11" s="320"/>
      <c r="O11" s="320"/>
      <c r="P11" s="320"/>
      <c r="Q11" s="320"/>
      <c r="R11" s="320"/>
      <c r="S11" s="320"/>
      <c r="T11" s="320"/>
      <c r="U11" s="320"/>
      <c r="V11" s="321"/>
    </row>
    <row r="12" spans="1:22" ht="27" customHeight="1">
      <c r="A12" s="292"/>
      <c r="B12" s="276" t="s">
        <v>4</v>
      </c>
      <c r="C12" s="277"/>
      <c r="D12" s="322"/>
      <c r="E12" s="323"/>
      <c r="F12" s="323"/>
      <c r="G12" s="323"/>
      <c r="H12" s="323"/>
      <c r="I12" s="323"/>
      <c r="J12" s="323"/>
      <c r="K12" s="323"/>
      <c r="L12" s="323"/>
      <c r="M12" s="323"/>
      <c r="N12" s="323"/>
      <c r="O12" s="323"/>
      <c r="P12" s="323"/>
      <c r="Q12" s="323"/>
      <c r="R12" s="323"/>
      <c r="S12" s="323"/>
      <c r="T12" s="323"/>
      <c r="U12" s="323"/>
      <c r="V12" s="324"/>
    </row>
    <row r="13" spans="1:22" ht="24" customHeight="1">
      <c r="A13" s="292"/>
      <c r="B13" s="278" t="s">
        <v>5</v>
      </c>
      <c r="C13" s="279"/>
      <c r="D13" s="300" t="s">
        <v>60</v>
      </c>
      <c r="E13" s="300"/>
      <c r="F13" s="300"/>
      <c r="G13" s="300"/>
      <c r="H13" s="300"/>
      <c r="I13" s="300"/>
      <c r="J13" s="300"/>
      <c r="K13" s="300"/>
      <c r="L13" s="300"/>
      <c r="M13" s="300"/>
      <c r="N13" s="300"/>
      <c r="O13" s="300"/>
      <c r="P13" s="300"/>
      <c r="Q13" s="300"/>
      <c r="R13" s="300"/>
      <c r="S13" s="300"/>
      <c r="T13" s="300"/>
      <c r="U13" s="300"/>
      <c r="V13" s="318"/>
    </row>
    <row r="14" spans="1:22" ht="24" customHeight="1">
      <c r="A14" s="292"/>
      <c r="B14" s="285"/>
      <c r="C14" s="286"/>
      <c r="D14" s="301"/>
      <c r="E14" s="302"/>
      <c r="F14" s="302"/>
      <c r="G14" s="302"/>
      <c r="H14" s="302"/>
      <c r="I14" s="302"/>
      <c r="J14" s="302"/>
      <c r="K14" s="302"/>
      <c r="L14" s="302"/>
      <c r="M14" s="302"/>
      <c r="N14" s="302"/>
      <c r="O14" s="302"/>
      <c r="P14" s="302"/>
      <c r="Q14" s="302"/>
      <c r="R14" s="302"/>
      <c r="S14" s="302"/>
      <c r="T14" s="302"/>
      <c r="U14" s="302"/>
      <c r="V14" s="303"/>
    </row>
    <row r="15" spans="1:22" ht="24" customHeight="1">
      <c r="A15" s="293"/>
      <c r="B15" s="278" t="s">
        <v>6</v>
      </c>
      <c r="C15" s="279"/>
      <c r="D15" s="325" t="s">
        <v>7</v>
      </c>
      <c r="E15" s="279"/>
      <c r="F15" s="326"/>
      <c r="G15" s="327"/>
      <c r="H15" s="328"/>
      <c r="I15" s="328"/>
      <c r="J15" s="328"/>
      <c r="K15" s="328"/>
      <c r="L15" s="329"/>
      <c r="M15" s="278" t="s">
        <v>26</v>
      </c>
      <c r="N15" s="279"/>
      <c r="O15" s="332"/>
      <c r="P15" s="326"/>
      <c r="Q15" s="327"/>
      <c r="R15" s="328"/>
      <c r="S15" s="328"/>
      <c r="T15" s="328"/>
      <c r="U15" s="328"/>
      <c r="V15" s="333"/>
    </row>
    <row r="16" spans="1:22" ht="18" customHeight="1">
      <c r="A16" s="287" t="s">
        <v>75</v>
      </c>
      <c r="B16" s="288"/>
      <c r="C16" s="289"/>
      <c r="D16" s="270">
        <v>3</v>
      </c>
      <c r="E16" s="246">
        <v>3</v>
      </c>
      <c r="F16" s="314"/>
      <c r="G16" s="314"/>
      <c r="H16" s="314"/>
      <c r="I16" s="314"/>
      <c r="J16" s="314"/>
      <c r="K16" s="314"/>
      <c r="L16" s="314"/>
      <c r="M16" s="376"/>
      <c r="N16" s="304" t="s">
        <v>84</v>
      </c>
      <c r="O16" s="305"/>
      <c r="P16" s="305"/>
      <c r="Q16" s="305"/>
      <c r="R16" s="305"/>
      <c r="S16" s="306"/>
      <c r="T16" s="363" t="s">
        <v>57</v>
      </c>
      <c r="U16" s="361" t="s">
        <v>56</v>
      </c>
      <c r="V16" s="359" t="s">
        <v>58</v>
      </c>
    </row>
    <row r="17" spans="1:22" ht="18" customHeight="1">
      <c r="A17" s="290"/>
      <c r="B17" s="133"/>
      <c r="C17" s="134"/>
      <c r="D17" s="271"/>
      <c r="E17" s="247"/>
      <c r="F17" s="315"/>
      <c r="G17" s="315"/>
      <c r="H17" s="315"/>
      <c r="I17" s="315"/>
      <c r="J17" s="315"/>
      <c r="K17" s="315"/>
      <c r="L17" s="315"/>
      <c r="M17" s="377"/>
      <c r="N17" s="307"/>
      <c r="O17" s="308"/>
      <c r="P17" s="308"/>
      <c r="Q17" s="308"/>
      <c r="R17" s="308"/>
      <c r="S17" s="309"/>
      <c r="T17" s="364"/>
      <c r="U17" s="362"/>
      <c r="V17" s="360"/>
    </row>
    <row r="18" spans="1:22" ht="18" customHeight="1">
      <c r="A18" s="282" t="s">
        <v>34</v>
      </c>
      <c r="B18" s="283"/>
      <c r="C18" s="284"/>
      <c r="D18" s="378"/>
      <c r="E18" s="378"/>
      <c r="F18" s="378"/>
      <c r="G18" s="378"/>
      <c r="H18" s="378"/>
      <c r="I18" s="378"/>
      <c r="J18" s="378"/>
      <c r="K18" s="378"/>
      <c r="L18" s="378"/>
      <c r="M18" s="379"/>
      <c r="N18" s="208" t="s">
        <v>63</v>
      </c>
      <c r="O18" s="209"/>
      <c r="P18" s="209"/>
      <c r="Q18" s="209"/>
      <c r="R18" s="209"/>
      <c r="S18" s="310"/>
      <c r="T18" s="365">
        <f>IF(T24="","",T24/6)</f>
      </c>
      <c r="U18" s="366"/>
      <c r="V18" s="31"/>
    </row>
    <row r="19" spans="1:24" ht="18" customHeight="1">
      <c r="A19" s="287" t="s">
        <v>76</v>
      </c>
      <c r="B19" s="288"/>
      <c r="C19" s="288"/>
      <c r="D19" s="288"/>
      <c r="E19" s="289"/>
      <c r="F19" s="258"/>
      <c r="G19" s="259"/>
      <c r="H19" s="259"/>
      <c r="I19" s="259"/>
      <c r="J19" s="259"/>
      <c r="K19" s="259"/>
      <c r="L19" s="259"/>
      <c r="M19" s="260"/>
      <c r="N19" s="311"/>
      <c r="O19" s="312"/>
      <c r="P19" s="312"/>
      <c r="Q19" s="312"/>
      <c r="R19" s="312"/>
      <c r="S19" s="313"/>
      <c r="T19" s="367"/>
      <c r="U19" s="368"/>
      <c r="V19" s="31"/>
      <c r="W19" s="6"/>
      <c r="X19" s="5" t="s">
        <v>49</v>
      </c>
    </row>
    <row r="20" spans="1:24" ht="18" customHeight="1">
      <c r="A20" s="290"/>
      <c r="B20" s="133"/>
      <c r="C20" s="133"/>
      <c r="D20" s="133"/>
      <c r="E20" s="134"/>
      <c r="F20" s="261"/>
      <c r="G20" s="262"/>
      <c r="H20" s="262"/>
      <c r="I20" s="262"/>
      <c r="J20" s="262"/>
      <c r="K20" s="262"/>
      <c r="L20" s="262"/>
      <c r="M20" s="263"/>
      <c r="N20" s="307"/>
      <c r="O20" s="308"/>
      <c r="P20" s="308"/>
      <c r="Q20" s="308"/>
      <c r="R20" s="308"/>
      <c r="S20" s="309"/>
      <c r="T20" s="369"/>
      <c r="U20" s="370"/>
      <c r="V20" s="32" t="s">
        <v>59</v>
      </c>
      <c r="W20" s="6"/>
      <c r="X20" s="5" t="s">
        <v>50</v>
      </c>
    </row>
    <row r="21" spans="1:22" ht="18" customHeight="1">
      <c r="A21" s="7"/>
      <c r="B21" s="1"/>
      <c r="C21" s="1"/>
      <c r="D21" s="1"/>
      <c r="E21" s="1"/>
      <c r="F21" s="1"/>
      <c r="G21" s="1"/>
      <c r="H21" s="1"/>
      <c r="I21" s="1"/>
      <c r="J21" s="1"/>
      <c r="K21" s="1"/>
      <c r="L21" s="1"/>
      <c r="M21" s="1"/>
      <c r="N21" s="8"/>
      <c r="O21" s="8"/>
      <c r="P21" s="8"/>
      <c r="Q21" s="8"/>
      <c r="R21" s="8"/>
      <c r="S21" s="8"/>
      <c r="T21" s="8"/>
      <c r="U21" s="8"/>
      <c r="V21" s="8"/>
    </row>
    <row r="22" spans="1:22" ht="18" customHeight="1">
      <c r="A22" s="316" t="s">
        <v>8</v>
      </c>
      <c r="B22" s="316"/>
      <c r="C22" s="316"/>
      <c r="D22" s="316"/>
      <c r="E22" s="316"/>
      <c r="F22" s="316"/>
      <c r="G22" s="316"/>
      <c r="H22" s="316"/>
      <c r="I22" s="316"/>
      <c r="J22" s="316"/>
      <c r="K22" s="316"/>
      <c r="L22" s="316"/>
      <c r="M22" s="316"/>
      <c r="N22" s="316"/>
      <c r="O22" s="316"/>
      <c r="P22" s="316"/>
      <c r="Q22" s="316"/>
      <c r="R22" s="316"/>
      <c r="S22" s="316"/>
      <c r="T22" s="157" t="s">
        <v>81</v>
      </c>
      <c r="U22" s="157"/>
      <c r="V22" s="157"/>
    </row>
    <row r="23" spans="1:22" ht="18" customHeight="1">
      <c r="A23" s="265" t="str">
        <f>IF($H$10="前",F10&amp;"年3月",IF($H$10="後",F10&amp;"年9月","月"))</f>
        <v>5年9月</v>
      </c>
      <c r="B23" s="235"/>
      <c r="C23" s="235"/>
      <c r="D23" s="235" t="str">
        <f>IF($H$10="前","4月",IF($H$10="後","10月","月"))</f>
        <v>10月</v>
      </c>
      <c r="E23" s="235"/>
      <c r="F23" s="235"/>
      <c r="G23" s="235" t="str">
        <f>IF($H$10="前","5月",IF($H$10="後","11月","月"))</f>
        <v>11月</v>
      </c>
      <c r="H23" s="235"/>
      <c r="I23" s="235"/>
      <c r="J23" s="235" t="str">
        <f>IF($H$10="前","6月",IF($H$10="後","12月","月"))</f>
        <v>12月</v>
      </c>
      <c r="K23" s="235"/>
      <c r="L23" s="235"/>
      <c r="M23" s="235" t="str">
        <f>IF($H$10="前","7月",IF($H$10="後",F10+1&amp;"年1月","月"))</f>
        <v>6年1月</v>
      </c>
      <c r="N23" s="235"/>
      <c r="O23" s="235"/>
      <c r="P23" s="235"/>
      <c r="Q23" s="235" t="str">
        <f>IF($H$10="前","8月",IF($H$10="後","2月","月"))</f>
        <v>2月</v>
      </c>
      <c r="R23" s="235"/>
      <c r="S23" s="236"/>
      <c r="T23" s="225" t="s">
        <v>25</v>
      </c>
      <c r="U23" s="226"/>
      <c r="V23" s="227"/>
    </row>
    <row r="24" spans="1:22" ht="18" customHeight="1">
      <c r="A24" s="266">
        <f>IF(SUM(S29,S37)=0,"",SUM(S29,S37))</f>
      </c>
      <c r="B24" s="267"/>
      <c r="C24" s="267"/>
      <c r="D24" s="255">
        <f>IF(SUM(S30,S38)=0,"",SUM(S30,S38))</f>
      </c>
      <c r="E24" s="256"/>
      <c r="F24" s="257"/>
      <c r="G24" s="148">
        <f>IF(SUM(S31,S39)=0,"",SUM(S31,S39))</f>
      </c>
      <c r="H24" s="148"/>
      <c r="I24" s="148"/>
      <c r="J24" s="148">
        <f>IF(SUM(S32,S40)=0,"",SUM(S32,S40))</f>
      </c>
      <c r="K24" s="148"/>
      <c r="L24" s="148"/>
      <c r="M24" s="148">
        <f>IF(SUM(S33,S41)=0,"",SUM(S33,S41))</f>
      </c>
      <c r="N24" s="148"/>
      <c r="O24" s="148"/>
      <c r="P24" s="148"/>
      <c r="Q24" s="149">
        <f>IF(SUM(S34,S42)=0,"",SUM(S34,S42))</f>
      </c>
      <c r="R24" s="149"/>
      <c r="S24" s="150"/>
      <c r="T24" s="228">
        <f>IF(SUM(A24:S24)=0,"",SUM(A24:S24))</f>
      </c>
      <c r="U24" s="229"/>
      <c r="V24" s="230"/>
    </row>
    <row r="25" spans="1:22" ht="18" customHeight="1">
      <c r="A25" s="7"/>
      <c r="B25" s="1"/>
      <c r="C25" s="1"/>
      <c r="D25" s="1"/>
      <c r="E25" s="1"/>
      <c r="F25" s="1"/>
      <c r="G25" s="1"/>
      <c r="H25" s="1"/>
      <c r="I25" s="1"/>
      <c r="J25" s="1"/>
      <c r="K25" s="1"/>
      <c r="L25" s="1"/>
      <c r="M25" s="1"/>
      <c r="N25" s="1"/>
      <c r="O25" s="1"/>
      <c r="P25" s="1"/>
      <c r="Q25" s="1"/>
      <c r="R25" s="1"/>
      <c r="S25" s="1"/>
      <c r="T25" s="1"/>
      <c r="U25" s="1"/>
      <c r="V25" s="1"/>
    </row>
    <row r="26" spans="1:22" ht="18" customHeight="1">
      <c r="A26" s="316" t="s">
        <v>10</v>
      </c>
      <c r="B26" s="316"/>
      <c r="C26" s="316"/>
      <c r="D26" s="316"/>
      <c r="E26" s="316"/>
      <c r="F26" s="316"/>
      <c r="G26" s="316"/>
      <c r="H26" s="316"/>
      <c r="I26" s="316"/>
      <c r="J26" s="316"/>
      <c r="K26" s="316"/>
      <c r="L26" s="316"/>
      <c r="M26" s="316"/>
      <c r="N26" s="316"/>
      <c r="O26" s="316"/>
      <c r="P26" s="316"/>
      <c r="Q26" s="316"/>
      <c r="R26" s="316"/>
      <c r="S26" s="316"/>
      <c r="T26" s="157" t="s">
        <v>82</v>
      </c>
      <c r="U26" s="157"/>
      <c r="V26" s="157"/>
    </row>
    <row r="27" spans="1:22" ht="18" customHeight="1">
      <c r="A27" s="248" t="s">
        <v>87</v>
      </c>
      <c r="B27" s="249"/>
      <c r="C27" s="250"/>
      <c r="D27" s="380"/>
      <c r="E27" s="231"/>
      <c r="F27" s="231"/>
      <c r="G27" s="231"/>
      <c r="H27" s="231"/>
      <c r="I27" s="231"/>
      <c r="J27" s="231"/>
      <c r="K27" s="231"/>
      <c r="L27" s="231"/>
      <c r="M27" s="231"/>
      <c r="N27" s="231"/>
      <c r="O27" s="231"/>
      <c r="P27" s="231"/>
      <c r="Q27" s="231"/>
      <c r="R27" s="232"/>
      <c r="S27" s="167" t="s">
        <v>11</v>
      </c>
      <c r="T27" s="168"/>
      <c r="U27" s="183" t="s">
        <v>9</v>
      </c>
      <c r="V27" s="168"/>
    </row>
    <row r="28" spans="1:22" ht="18" customHeight="1">
      <c r="A28" s="251"/>
      <c r="B28" s="252"/>
      <c r="C28" s="253"/>
      <c r="D28" s="381"/>
      <c r="E28" s="233"/>
      <c r="F28" s="233"/>
      <c r="G28" s="233"/>
      <c r="H28" s="233"/>
      <c r="I28" s="233"/>
      <c r="J28" s="233"/>
      <c r="K28" s="233"/>
      <c r="L28" s="233"/>
      <c r="M28" s="233"/>
      <c r="N28" s="233"/>
      <c r="O28" s="233"/>
      <c r="P28" s="233"/>
      <c r="Q28" s="233"/>
      <c r="R28" s="234"/>
      <c r="S28" s="169"/>
      <c r="T28" s="170"/>
      <c r="U28" s="184"/>
      <c r="V28" s="170"/>
    </row>
    <row r="29" spans="1:22" ht="18" customHeight="1">
      <c r="A29" s="272" t="s">
        <v>24</v>
      </c>
      <c r="B29" s="268" t="str">
        <f>A23</f>
        <v>5年9月</v>
      </c>
      <c r="C29" s="269"/>
      <c r="D29" s="158"/>
      <c r="E29" s="159"/>
      <c r="F29" s="159"/>
      <c r="G29" s="159"/>
      <c r="H29" s="159"/>
      <c r="I29" s="159"/>
      <c r="J29" s="159"/>
      <c r="K29" s="159"/>
      <c r="L29" s="159"/>
      <c r="M29" s="159"/>
      <c r="N29" s="159"/>
      <c r="O29" s="159"/>
      <c r="P29" s="159"/>
      <c r="Q29" s="159"/>
      <c r="R29" s="299"/>
      <c r="S29" s="153">
        <f aca="true" t="shared" si="0" ref="S29:S34">IF(SUM(D29:R29)=0,"",SUM(D29:R29))</f>
      </c>
      <c r="T29" s="154"/>
      <c r="U29" s="175">
        <f>IF(SUM(S29:T34)=0,"",SUM(S29:T34))</f>
      </c>
      <c r="V29" s="176"/>
    </row>
    <row r="30" spans="1:22" ht="18" customHeight="1">
      <c r="A30" s="272"/>
      <c r="B30" s="213" t="str">
        <f>D23</f>
        <v>10月</v>
      </c>
      <c r="C30" s="214"/>
      <c r="D30" s="244"/>
      <c r="E30" s="155"/>
      <c r="F30" s="155"/>
      <c r="G30" s="155"/>
      <c r="H30" s="155"/>
      <c r="I30" s="155"/>
      <c r="J30" s="155"/>
      <c r="K30" s="155"/>
      <c r="L30" s="155"/>
      <c r="M30" s="155"/>
      <c r="N30" s="155"/>
      <c r="O30" s="155"/>
      <c r="P30" s="155"/>
      <c r="Q30" s="155"/>
      <c r="R30" s="156"/>
      <c r="S30" s="151">
        <f t="shared" si="0"/>
      </c>
      <c r="T30" s="152"/>
      <c r="U30" s="175"/>
      <c r="V30" s="176"/>
    </row>
    <row r="31" spans="1:22" ht="18" customHeight="1">
      <c r="A31" s="272"/>
      <c r="B31" s="213" t="str">
        <f>G23</f>
        <v>11月</v>
      </c>
      <c r="C31" s="214"/>
      <c r="D31" s="244"/>
      <c r="E31" s="155"/>
      <c r="F31" s="155"/>
      <c r="G31" s="155"/>
      <c r="H31" s="155"/>
      <c r="I31" s="155"/>
      <c r="J31" s="155"/>
      <c r="K31" s="155"/>
      <c r="L31" s="155"/>
      <c r="M31" s="155"/>
      <c r="N31" s="155"/>
      <c r="O31" s="155"/>
      <c r="P31" s="155"/>
      <c r="Q31" s="155"/>
      <c r="R31" s="156"/>
      <c r="S31" s="151">
        <f t="shared" si="0"/>
      </c>
      <c r="T31" s="152"/>
      <c r="U31" s="175"/>
      <c r="V31" s="176"/>
    </row>
    <row r="32" spans="1:22" ht="18" customHeight="1">
      <c r="A32" s="272"/>
      <c r="B32" s="213" t="str">
        <f>J23</f>
        <v>12月</v>
      </c>
      <c r="C32" s="214"/>
      <c r="D32" s="244"/>
      <c r="E32" s="155"/>
      <c r="F32" s="155"/>
      <c r="G32" s="155"/>
      <c r="H32" s="155"/>
      <c r="I32" s="155"/>
      <c r="J32" s="155"/>
      <c r="K32" s="155"/>
      <c r="L32" s="155"/>
      <c r="M32" s="155"/>
      <c r="N32" s="155"/>
      <c r="O32" s="155"/>
      <c r="P32" s="155"/>
      <c r="Q32" s="155"/>
      <c r="R32" s="156"/>
      <c r="S32" s="151">
        <f t="shared" si="0"/>
      </c>
      <c r="T32" s="152"/>
      <c r="U32" s="175"/>
      <c r="V32" s="176"/>
    </row>
    <row r="33" spans="1:22" ht="18" customHeight="1">
      <c r="A33" s="272"/>
      <c r="B33" s="213" t="str">
        <f>M23</f>
        <v>6年1月</v>
      </c>
      <c r="C33" s="214"/>
      <c r="D33" s="244"/>
      <c r="E33" s="155"/>
      <c r="F33" s="155"/>
      <c r="G33" s="155"/>
      <c r="H33" s="155"/>
      <c r="I33" s="155"/>
      <c r="J33" s="155"/>
      <c r="K33" s="155"/>
      <c r="L33" s="155"/>
      <c r="M33" s="155"/>
      <c r="N33" s="155"/>
      <c r="O33" s="155"/>
      <c r="P33" s="155"/>
      <c r="Q33" s="155"/>
      <c r="R33" s="156"/>
      <c r="S33" s="151">
        <f t="shared" si="0"/>
      </c>
      <c r="T33" s="152"/>
      <c r="U33" s="175"/>
      <c r="V33" s="176"/>
    </row>
    <row r="34" spans="1:22" ht="18" customHeight="1">
      <c r="A34" s="273"/>
      <c r="B34" s="274" t="str">
        <f>Q23</f>
        <v>2月</v>
      </c>
      <c r="C34" s="275"/>
      <c r="D34" s="244"/>
      <c r="E34" s="155"/>
      <c r="F34" s="155"/>
      <c r="G34" s="155"/>
      <c r="H34" s="155"/>
      <c r="I34" s="155"/>
      <c r="J34" s="155"/>
      <c r="K34" s="155"/>
      <c r="L34" s="155"/>
      <c r="M34" s="155"/>
      <c r="N34" s="155"/>
      <c r="O34" s="155"/>
      <c r="P34" s="155"/>
      <c r="Q34" s="155"/>
      <c r="R34" s="156"/>
      <c r="S34" s="151">
        <f t="shared" si="0"/>
      </c>
      <c r="T34" s="152"/>
      <c r="U34" s="177"/>
      <c r="V34" s="178"/>
    </row>
    <row r="35" spans="1:22" ht="18" customHeight="1">
      <c r="A35" s="248" t="s">
        <v>88</v>
      </c>
      <c r="B35" s="249"/>
      <c r="C35" s="250"/>
      <c r="D35" s="194"/>
      <c r="E35" s="197"/>
      <c r="F35" s="193"/>
      <c r="G35" s="197"/>
      <c r="H35" s="193"/>
      <c r="I35" s="197"/>
      <c r="J35" s="193"/>
      <c r="K35" s="197"/>
      <c r="L35" s="193"/>
      <c r="M35" s="197"/>
      <c r="N35" s="193"/>
      <c r="O35" s="194"/>
      <c r="P35" s="197"/>
      <c r="Q35" s="193"/>
      <c r="R35" s="194"/>
      <c r="S35" s="179" t="s">
        <v>11</v>
      </c>
      <c r="T35" s="180"/>
      <c r="U35" s="185" t="s">
        <v>9</v>
      </c>
      <c r="V35" s="180"/>
    </row>
    <row r="36" spans="1:22" ht="18" customHeight="1">
      <c r="A36" s="251"/>
      <c r="B36" s="252"/>
      <c r="C36" s="253"/>
      <c r="D36" s="196"/>
      <c r="E36" s="198"/>
      <c r="F36" s="195"/>
      <c r="G36" s="198"/>
      <c r="H36" s="195"/>
      <c r="I36" s="198"/>
      <c r="J36" s="195"/>
      <c r="K36" s="198"/>
      <c r="L36" s="195"/>
      <c r="M36" s="198"/>
      <c r="N36" s="195"/>
      <c r="O36" s="196"/>
      <c r="P36" s="198"/>
      <c r="Q36" s="195"/>
      <c r="R36" s="196"/>
      <c r="S36" s="181"/>
      <c r="T36" s="182"/>
      <c r="U36" s="186"/>
      <c r="V36" s="182"/>
    </row>
    <row r="37" spans="1:22" ht="18" customHeight="1">
      <c r="A37" s="210" t="s">
        <v>24</v>
      </c>
      <c r="B37" s="268" t="str">
        <f>B29</f>
        <v>5年9月</v>
      </c>
      <c r="C37" s="269"/>
      <c r="D37" s="158"/>
      <c r="E37" s="159"/>
      <c r="F37" s="159"/>
      <c r="G37" s="159"/>
      <c r="H37" s="159"/>
      <c r="I37" s="159"/>
      <c r="J37" s="159"/>
      <c r="K37" s="159"/>
      <c r="L37" s="159"/>
      <c r="M37" s="159"/>
      <c r="N37" s="159"/>
      <c r="O37" s="159"/>
      <c r="P37" s="159"/>
      <c r="Q37" s="159"/>
      <c r="R37" s="299"/>
      <c r="S37" s="153">
        <f aca="true" t="shared" si="1" ref="S37:S42">IF(SUM(D37:R37)=0,"",SUM(D37:R37))</f>
      </c>
      <c r="T37" s="154"/>
      <c r="U37" s="175">
        <f>IF(SUM(S37:T42)=0,"",SUM(S37:T42))</f>
      </c>
      <c r="V37" s="176"/>
    </row>
    <row r="38" spans="1:22" ht="18" customHeight="1">
      <c r="A38" s="211"/>
      <c r="B38" s="213" t="str">
        <f>D23</f>
        <v>10月</v>
      </c>
      <c r="C38" s="214"/>
      <c r="D38" s="244"/>
      <c r="E38" s="155"/>
      <c r="F38" s="155"/>
      <c r="G38" s="155"/>
      <c r="H38" s="155"/>
      <c r="I38" s="155"/>
      <c r="J38" s="155"/>
      <c r="K38" s="155"/>
      <c r="L38" s="155"/>
      <c r="M38" s="155"/>
      <c r="N38" s="155"/>
      <c r="O38" s="155"/>
      <c r="P38" s="155"/>
      <c r="Q38" s="155"/>
      <c r="R38" s="156"/>
      <c r="S38" s="151">
        <f t="shared" si="1"/>
      </c>
      <c r="T38" s="152"/>
      <c r="U38" s="175"/>
      <c r="V38" s="176"/>
    </row>
    <row r="39" spans="1:22" ht="18" customHeight="1">
      <c r="A39" s="211"/>
      <c r="B39" s="213" t="str">
        <f>G23</f>
        <v>11月</v>
      </c>
      <c r="C39" s="214"/>
      <c r="D39" s="244"/>
      <c r="E39" s="155"/>
      <c r="F39" s="155"/>
      <c r="G39" s="155"/>
      <c r="H39" s="155"/>
      <c r="I39" s="155"/>
      <c r="J39" s="155"/>
      <c r="K39" s="155"/>
      <c r="L39" s="155"/>
      <c r="M39" s="155"/>
      <c r="N39" s="155"/>
      <c r="O39" s="155"/>
      <c r="P39" s="155"/>
      <c r="Q39" s="155"/>
      <c r="R39" s="156"/>
      <c r="S39" s="151">
        <f t="shared" si="1"/>
      </c>
      <c r="T39" s="152"/>
      <c r="U39" s="175"/>
      <c r="V39" s="176"/>
    </row>
    <row r="40" spans="1:22" ht="18" customHeight="1">
      <c r="A40" s="211"/>
      <c r="B40" s="213" t="str">
        <f>J23</f>
        <v>12月</v>
      </c>
      <c r="C40" s="214"/>
      <c r="D40" s="244"/>
      <c r="E40" s="155"/>
      <c r="F40" s="155"/>
      <c r="G40" s="155"/>
      <c r="H40" s="155"/>
      <c r="I40" s="155"/>
      <c r="J40" s="155"/>
      <c r="K40" s="155"/>
      <c r="L40" s="155"/>
      <c r="M40" s="155"/>
      <c r="N40" s="155"/>
      <c r="O40" s="155"/>
      <c r="P40" s="155"/>
      <c r="Q40" s="155"/>
      <c r="R40" s="156"/>
      <c r="S40" s="151">
        <f t="shared" si="1"/>
      </c>
      <c r="T40" s="152"/>
      <c r="U40" s="175"/>
      <c r="V40" s="176"/>
    </row>
    <row r="41" spans="1:22" ht="18" customHeight="1">
      <c r="A41" s="211"/>
      <c r="B41" s="213" t="str">
        <f>M23</f>
        <v>6年1月</v>
      </c>
      <c r="C41" s="214"/>
      <c r="D41" s="244"/>
      <c r="E41" s="155"/>
      <c r="F41" s="155"/>
      <c r="G41" s="155"/>
      <c r="H41" s="155"/>
      <c r="I41" s="155"/>
      <c r="J41" s="155"/>
      <c r="K41" s="155"/>
      <c r="L41" s="155"/>
      <c r="M41" s="155"/>
      <c r="N41" s="155"/>
      <c r="O41" s="155"/>
      <c r="P41" s="155"/>
      <c r="Q41" s="155"/>
      <c r="R41" s="156"/>
      <c r="S41" s="151">
        <f t="shared" si="1"/>
      </c>
      <c r="T41" s="152"/>
      <c r="U41" s="175"/>
      <c r="V41" s="176"/>
    </row>
    <row r="42" spans="1:22" ht="18" customHeight="1">
      <c r="A42" s="212"/>
      <c r="B42" s="274" t="str">
        <f>Q23</f>
        <v>2月</v>
      </c>
      <c r="C42" s="275"/>
      <c r="D42" s="245"/>
      <c r="E42" s="190"/>
      <c r="F42" s="190"/>
      <c r="G42" s="190"/>
      <c r="H42" s="190"/>
      <c r="I42" s="190"/>
      <c r="J42" s="190"/>
      <c r="K42" s="190"/>
      <c r="L42" s="190"/>
      <c r="M42" s="190"/>
      <c r="N42" s="190"/>
      <c r="O42" s="190"/>
      <c r="P42" s="190"/>
      <c r="Q42" s="190"/>
      <c r="R42" s="215"/>
      <c r="S42" s="165">
        <f t="shared" si="1"/>
      </c>
      <c r="T42" s="166"/>
      <c r="U42" s="177"/>
      <c r="V42" s="178"/>
    </row>
    <row r="43" spans="1:24" ht="18" customHeight="1">
      <c r="A43" s="9"/>
      <c r="B43" s="9"/>
      <c r="C43" s="9"/>
      <c r="D43" s="9"/>
      <c r="E43" s="9"/>
      <c r="F43" s="9"/>
      <c r="G43" s="9"/>
      <c r="H43" s="9"/>
      <c r="I43" s="9"/>
      <c r="J43" s="9"/>
      <c r="K43" s="9"/>
      <c r="L43" s="9"/>
      <c r="M43" s="9"/>
      <c r="N43" s="9"/>
      <c r="O43" s="9"/>
      <c r="P43" s="9"/>
      <c r="Q43" s="9"/>
      <c r="R43" s="10"/>
      <c r="S43" s="171" t="s">
        <v>13</v>
      </c>
      <c r="T43" s="172"/>
      <c r="U43" s="204">
        <f>IF(SUM(S27:T42)=0,"",SUM(S27:T42))</f>
      </c>
      <c r="V43" s="205"/>
      <c r="W43" s="28"/>
      <c r="X43" s="28"/>
    </row>
    <row r="44" spans="1:22" ht="18" customHeight="1">
      <c r="A44" s="243" t="s">
        <v>12</v>
      </c>
      <c r="B44" s="243"/>
      <c r="C44" s="243"/>
      <c r="D44" s="243"/>
      <c r="E44" s="243"/>
      <c r="F44" s="243"/>
      <c r="G44" s="243"/>
      <c r="H44" s="243"/>
      <c r="I44" s="243"/>
      <c r="J44" s="243"/>
      <c r="K44" s="243"/>
      <c r="L44" s="243"/>
      <c r="M44" s="243"/>
      <c r="N44" s="243"/>
      <c r="O44" s="243"/>
      <c r="P44" s="243"/>
      <c r="Q44" s="243"/>
      <c r="R44" s="243"/>
      <c r="S44" s="243"/>
      <c r="T44" s="243"/>
      <c r="U44" s="11"/>
      <c r="V44" s="11"/>
    </row>
    <row r="45" spans="1:22" ht="18" customHeight="1">
      <c r="A45" s="12"/>
      <c r="B45" s="12"/>
      <c r="C45" s="12"/>
      <c r="D45" s="12"/>
      <c r="E45" s="12"/>
      <c r="F45" s="12"/>
      <c r="G45" s="12"/>
      <c r="H45" s="12"/>
      <c r="I45" s="12"/>
      <c r="J45" s="12"/>
      <c r="K45" s="12"/>
      <c r="L45" s="12"/>
      <c r="M45" s="12"/>
      <c r="N45" s="12"/>
      <c r="O45" s="12"/>
      <c r="P45" s="12"/>
      <c r="Q45" s="12"/>
      <c r="R45" s="12"/>
      <c r="S45" s="13"/>
      <c r="T45" s="13"/>
      <c r="U45" s="11"/>
      <c r="V45" s="11"/>
    </row>
    <row r="46" spans="1:22" ht="18.75" customHeight="1">
      <c r="A46" s="29" t="s">
        <v>51</v>
      </c>
      <c r="B46" s="29"/>
      <c r="C46" s="29"/>
      <c r="D46" s="29"/>
      <c r="E46" s="29"/>
      <c r="F46" s="29"/>
      <c r="G46" s="29"/>
      <c r="H46" s="29"/>
      <c r="I46" s="29"/>
      <c r="J46" s="29"/>
      <c r="K46" s="29"/>
      <c r="L46" s="29"/>
      <c r="M46" s="29"/>
      <c r="N46" s="29"/>
      <c r="O46" s="29"/>
      <c r="P46" s="29"/>
      <c r="Q46" s="29"/>
      <c r="R46" s="29"/>
      <c r="S46" s="29"/>
      <c r="T46" s="157" t="s">
        <v>81</v>
      </c>
      <c r="U46" s="157"/>
      <c r="V46" s="157"/>
    </row>
    <row r="47" spans="1:22" ht="18.75" customHeight="1">
      <c r="A47" s="162" t="s">
        <v>14</v>
      </c>
      <c r="B47" s="164"/>
      <c r="C47" s="164"/>
      <c r="D47" s="164"/>
      <c r="E47" s="199"/>
      <c r="F47" s="162" t="str">
        <f>$A$23</f>
        <v>5年9月</v>
      </c>
      <c r="G47" s="164"/>
      <c r="H47" s="164" t="str">
        <f>$D$23</f>
        <v>10月</v>
      </c>
      <c r="I47" s="164"/>
      <c r="J47" s="164" t="str">
        <f>$G$23</f>
        <v>11月</v>
      </c>
      <c r="K47" s="164"/>
      <c r="L47" s="164" t="str">
        <f>$J$23</f>
        <v>12月</v>
      </c>
      <c r="M47" s="164"/>
      <c r="N47" s="164" t="str">
        <f>$M$23</f>
        <v>6年1月</v>
      </c>
      <c r="O47" s="164"/>
      <c r="P47" s="164"/>
      <c r="Q47" s="164" t="str">
        <f>$Q$23</f>
        <v>2月</v>
      </c>
      <c r="R47" s="199"/>
      <c r="S47" s="162" t="s">
        <v>9</v>
      </c>
      <c r="T47" s="163"/>
      <c r="U47" s="224" t="s">
        <v>15</v>
      </c>
      <c r="V47" s="163"/>
    </row>
    <row r="48" spans="1:22" ht="18.75" customHeight="1">
      <c r="A48" s="206" t="s">
        <v>77</v>
      </c>
      <c r="B48" s="207"/>
      <c r="C48" s="207"/>
      <c r="D48" s="207"/>
      <c r="E48" s="207"/>
      <c r="F48" s="216"/>
      <c r="G48" s="217"/>
      <c r="H48" s="187"/>
      <c r="I48" s="187"/>
      <c r="J48" s="187"/>
      <c r="K48" s="187"/>
      <c r="L48" s="187"/>
      <c r="M48" s="187"/>
      <c r="N48" s="187"/>
      <c r="O48" s="187"/>
      <c r="P48" s="187"/>
      <c r="Q48" s="187"/>
      <c r="R48" s="219"/>
      <c r="S48" s="146" t="s">
        <v>16</v>
      </c>
      <c r="T48" s="147"/>
      <c r="U48" s="160" t="s">
        <v>17</v>
      </c>
      <c r="V48" s="161"/>
    </row>
    <row r="49" spans="1:22" ht="18.75" customHeight="1">
      <c r="A49" s="208"/>
      <c r="B49" s="209"/>
      <c r="C49" s="209"/>
      <c r="D49" s="209"/>
      <c r="E49" s="209"/>
      <c r="F49" s="218"/>
      <c r="G49" s="188"/>
      <c r="H49" s="188"/>
      <c r="I49" s="188"/>
      <c r="J49" s="188"/>
      <c r="K49" s="188"/>
      <c r="L49" s="188"/>
      <c r="M49" s="188"/>
      <c r="N49" s="188"/>
      <c r="O49" s="188"/>
      <c r="P49" s="188"/>
      <c r="Q49" s="188"/>
      <c r="R49" s="191"/>
      <c r="S49" s="237">
        <f>IF(SUM(F48:R49)=0,"",SUM(F48:R49))</f>
      </c>
      <c r="T49" s="238"/>
      <c r="U49" s="160"/>
      <c r="V49" s="161"/>
    </row>
    <row r="50" spans="1:22" ht="18.75" customHeight="1">
      <c r="A50" s="200" t="s">
        <v>78</v>
      </c>
      <c r="B50" s="201"/>
      <c r="C50" s="201"/>
      <c r="D50" s="201"/>
      <c r="E50" s="201"/>
      <c r="F50" s="218"/>
      <c r="G50" s="188"/>
      <c r="H50" s="188"/>
      <c r="I50" s="188"/>
      <c r="J50" s="188"/>
      <c r="K50" s="188"/>
      <c r="L50" s="188"/>
      <c r="M50" s="188"/>
      <c r="N50" s="188"/>
      <c r="O50" s="188"/>
      <c r="P50" s="188"/>
      <c r="Q50" s="188"/>
      <c r="R50" s="191"/>
      <c r="S50" s="220" t="s">
        <v>18</v>
      </c>
      <c r="T50" s="221"/>
      <c r="U50" s="239">
        <f>IF(S49="","",ROUNDDOWN(S51/S49,3))</f>
      </c>
      <c r="V50" s="240"/>
    </row>
    <row r="51" spans="1:22" ht="18.75" customHeight="1">
      <c r="A51" s="202"/>
      <c r="B51" s="203"/>
      <c r="C51" s="203"/>
      <c r="D51" s="203"/>
      <c r="E51" s="203"/>
      <c r="F51" s="298"/>
      <c r="G51" s="189"/>
      <c r="H51" s="189"/>
      <c r="I51" s="189"/>
      <c r="J51" s="189"/>
      <c r="K51" s="189"/>
      <c r="L51" s="189"/>
      <c r="M51" s="189"/>
      <c r="N51" s="189"/>
      <c r="O51" s="189"/>
      <c r="P51" s="189"/>
      <c r="Q51" s="189"/>
      <c r="R51" s="192"/>
      <c r="S51" s="222">
        <f>IF(SUM(F50:R51)=0,"",SUM(F50:R51))</f>
      </c>
      <c r="T51" s="223"/>
      <c r="U51" s="241"/>
      <c r="V51" s="242"/>
    </row>
    <row r="52" spans="1:22" ht="15" customHeight="1">
      <c r="A52" s="14"/>
      <c r="B52" s="1"/>
      <c r="C52" s="1"/>
      <c r="D52" s="1"/>
      <c r="E52" s="1"/>
      <c r="F52" s="1"/>
      <c r="G52" s="1"/>
      <c r="H52" s="1"/>
      <c r="I52" s="1"/>
      <c r="J52" s="1"/>
      <c r="K52" s="1"/>
      <c r="L52" s="1"/>
      <c r="M52" s="1"/>
      <c r="N52" s="1"/>
      <c r="O52" s="1"/>
      <c r="P52" s="1"/>
      <c r="Q52" s="1"/>
      <c r="R52" s="1"/>
      <c r="S52" s="1"/>
      <c r="T52" s="1"/>
      <c r="U52" s="1"/>
      <c r="V52" s="1"/>
    </row>
    <row r="53" spans="1:22" ht="27" customHeight="1">
      <c r="A53" s="371" t="s">
        <v>19</v>
      </c>
      <c r="B53" s="372"/>
      <c r="C53" s="372"/>
      <c r="D53" s="372"/>
      <c r="E53" s="373"/>
      <c r="F53" s="396"/>
      <c r="G53" s="387"/>
      <c r="H53" s="387"/>
      <c r="I53" s="387"/>
      <c r="J53" s="387"/>
      <c r="K53" s="387"/>
      <c r="L53" s="387"/>
      <c r="M53" s="397"/>
      <c r="N53" s="384" t="s">
        <v>20</v>
      </c>
      <c r="O53" s="372"/>
      <c r="P53" s="385"/>
      <c r="Q53" s="386"/>
      <c r="R53" s="387"/>
      <c r="S53" s="387"/>
      <c r="T53" s="387"/>
      <c r="U53" s="387"/>
      <c r="V53" s="388"/>
    </row>
    <row r="54" spans="1:22" ht="27" customHeight="1">
      <c r="A54" s="389" t="s">
        <v>21</v>
      </c>
      <c r="B54" s="390"/>
      <c r="C54" s="390"/>
      <c r="D54" s="390"/>
      <c r="E54" s="391"/>
      <c r="F54" s="335"/>
      <c r="G54" s="336"/>
      <c r="H54" s="336"/>
      <c r="I54" s="336"/>
      <c r="J54" s="336"/>
      <c r="K54" s="336"/>
      <c r="L54" s="336"/>
      <c r="M54" s="336"/>
      <c r="N54" s="336"/>
      <c r="O54" s="336"/>
      <c r="P54" s="336"/>
      <c r="Q54" s="336"/>
      <c r="R54" s="336"/>
      <c r="S54" s="336"/>
      <c r="T54" s="336"/>
      <c r="U54" s="336"/>
      <c r="V54" s="337"/>
    </row>
    <row r="55" spans="1:22" ht="9" customHeight="1">
      <c r="A55" s="200" t="s">
        <v>69</v>
      </c>
      <c r="B55" s="392"/>
      <c r="C55" s="392"/>
      <c r="D55" s="392"/>
      <c r="E55" s="393"/>
      <c r="F55" s="330" t="s">
        <v>70</v>
      </c>
      <c r="G55" s="338"/>
      <c r="H55" s="338"/>
      <c r="I55" s="338"/>
      <c r="J55" s="338"/>
      <c r="K55" s="338"/>
      <c r="L55" s="338"/>
      <c r="M55" s="339"/>
      <c r="N55" s="330" t="s">
        <v>30</v>
      </c>
      <c r="O55" s="330"/>
      <c r="P55" s="330"/>
      <c r="Q55" s="330"/>
      <c r="R55" s="330"/>
      <c r="S55" s="330"/>
      <c r="T55" s="330"/>
      <c r="U55" s="330"/>
      <c r="V55" s="331"/>
    </row>
    <row r="56" spans="1:22" ht="18" customHeight="1">
      <c r="A56" s="394"/>
      <c r="B56" s="395"/>
      <c r="C56" s="395"/>
      <c r="D56" s="395"/>
      <c r="E56" s="131"/>
      <c r="F56" s="340"/>
      <c r="G56" s="341"/>
      <c r="H56" s="341"/>
      <c r="I56" s="341"/>
      <c r="J56" s="341"/>
      <c r="K56" s="341"/>
      <c r="L56" s="341"/>
      <c r="M56" s="342"/>
      <c r="N56" s="340"/>
      <c r="O56" s="340"/>
      <c r="P56" s="340"/>
      <c r="Q56" s="340"/>
      <c r="R56" s="340"/>
      <c r="S56" s="340"/>
      <c r="T56" s="340"/>
      <c r="U56" s="340"/>
      <c r="V56" s="383"/>
    </row>
    <row r="57" spans="1:22" ht="27" customHeight="1">
      <c r="A57" s="290"/>
      <c r="B57" s="133"/>
      <c r="C57" s="133"/>
      <c r="D57" s="133"/>
      <c r="E57" s="134"/>
      <c r="F57" s="294"/>
      <c r="G57" s="294"/>
      <c r="H57" s="294"/>
      <c r="I57" s="294"/>
      <c r="J57" s="294"/>
      <c r="K57" s="294"/>
      <c r="L57" s="294"/>
      <c r="M57" s="295"/>
      <c r="N57" s="296"/>
      <c r="O57" s="296"/>
      <c r="P57" s="296"/>
      <c r="Q57" s="296"/>
      <c r="R57" s="296"/>
      <c r="S57" s="296"/>
      <c r="T57" s="296"/>
      <c r="U57" s="296"/>
      <c r="V57" s="297"/>
    </row>
    <row r="58" spans="1:22" ht="18.75" customHeight="1">
      <c r="A58" s="173" t="s">
        <v>22</v>
      </c>
      <c r="B58" s="173"/>
      <c r="C58" s="173"/>
      <c r="D58" s="173"/>
      <c r="E58" s="173"/>
      <c r="F58" s="173"/>
      <c r="G58" s="173"/>
      <c r="H58" s="173"/>
      <c r="I58" s="173"/>
      <c r="J58" s="173"/>
      <c r="K58" s="173"/>
      <c r="L58" s="173"/>
      <c r="M58" s="173"/>
      <c r="N58" s="173"/>
      <c r="O58" s="173"/>
      <c r="P58" s="173"/>
      <c r="Q58" s="173"/>
      <c r="R58" s="173"/>
      <c r="S58" s="173"/>
      <c r="T58" s="173"/>
      <c r="U58" s="173"/>
      <c r="V58" s="173"/>
    </row>
    <row r="59" spans="1:22" ht="18" customHeight="1">
      <c r="A59" s="1"/>
      <c r="B59" s="1"/>
      <c r="C59" s="1"/>
      <c r="D59" s="1"/>
      <c r="E59" s="1"/>
      <c r="F59" s="1"/>
      <c r="G59" s="1"/>
      <c r="H59" s="1"/>
      <c r="I59" s="1"/>
      <c r="J59" s="1"/>
      <c r="K59" s="1"/>
      <c r="L59" s="1"/>
      <c r="M59" s="1"/>
      <c r="N59" s="1"/>
      <c r="O59" s="1"/>
      <c r="P59" s="1"/>
      <c r="Q59" s="1"/>
      <c r="R59" s="1"/>
      <c r="S59" s="1"/>
      <c r="T59" s="1"/>
      <c r="U59" s="1"/>
      <c r="V59" s="1"/>
    </row>
    <row r="60" spans="1:22" ht="18.75" customHeight="1">
      <c r="A60" s="382" t="s">
        <v>198</v>
      </c>
      <c r="B60" s="382"/>
      <c r="C60" s="382"/>
      <c r="D60" s="382"/>
      <c r="E60" s="382"/>
      <c r="F60" s="382"/>
      <c r="G60" s="382"/>
      <c r="H60" s="382"/>
      <c r="I60" s="382"/>
      <c r="J60" s="382"/>
      <c r="K60" s="382"/>
      <c r="L60" s="382"/>
      <c r="M60" s="382"/>
      <c r="N60" s="382"/>
      <c r="O60" s="382"/>
      <c r="P60" s="382"/>
      <c r="Q60" s="382"/>
      <c r="R60" s="382"/>
      <c r="S60" s="382"/>
      <c r="T60" s="157" t="s">
        <v>81</v>
      </c>
      <c r="U60" s="157"/>
      <c r="V60" s="157"/>
    </row>
    <row r="61" spans="1:22" ht="18.75" customHeight="1">
      <c r="A61" s="429" t="s">
        <v>14</v>
      </c>
      <c r="B61" s="226"/>
      <c r="C61" s="226"/>
      <c r="D61" s="226"/>
      <c r="E61" s="430"/>
      <c r="F61" s="162" t="str">
        <f>'様式１'!$A$23</f>
        <v>5年9月</v>
      </c>
      <c r="G61" s="164"/>
      <c r="H61" s="164" t="str">
        <f>'様式１'!$D$23</f>
        <v>10月</v>
      </c>
      <c r="I61" s="164"/>
      <c r="J61" s="164" t="str">
        <f>'様式１'!$G$23</f>
        <v>11月</v>
      </c>
      <c r="K61" s="164"/>
      <c r="L61" s="164" t="str">
        <f>'様式１'!$J$23</f>
        <v>12月</v>
      </c>
      <c r="M61" s="164"/>
      <c r="N61" s="164" t="str">
        <f>'様式１'!$M$23</f>
        <v>6年1月</v>
      </c>
      <c r="O61" s="164"/>
      <c r="P61" s="164"/>
      <c r="Q61" s="164" t="str">
        <f>'様式１'!$Q$23</f>
        <v>2月</v>
      </c>
      <c r="R61" s="163"/>
      <c r="S61" s="162" t="s">
        <v>9</v>
      </c>
      <c r="T61" s="163"/>
      <c r="U61" s="224" t="s">
        <v>15</v>
      </c>
      <c r="V61" s="163"/>
    </row>
    <row r="62" spans="1:22" ht="18.75" customHeight="1">
      <c r="A62" s="206" t="s">
        <v>77</v>
      </c>
      <c r="B62" s="207"/>
      <c r="C62" s="207"/>
      <c r="D62" s="207"/>
      <c r="E62" s="207"/>
      <c r="F62" s="216"/>
      <c r="G62" s="217"/>
      <c r="H62" s="187"/>
      <c r="I62" s="187"/>
      <c r="J62" s="187"/>
      <c r="K62" s="187"/>
      <c r="L62" s="187"/>
      <c r="M62" s="187"/>
      <c r="N62" s="187"/>
      <c r="O62" s="187"/>
      <c r="P62" s="187"/>
      <c r="Q62" s="187"/>
      <c r="R62" s="428"/>
      <c r="S62" s="146" t="s">
        <v>16</v>
      </c>
      <c r="T62" s="147"/>
      <c r="U62" s="160" t="s">
        <v>17</v>
      </c>
      <c r="V62" s="161"/>
    </row>
    <row r="63" spans="1:22" ht="18.75" customHeight="1">
      <c r="A63" s="208"/>
      <c r="B63" s="209"/>
      <c r="C63" s="209"/>
      <c r="D63" s="209"/>
      <c r="E63" s="209"/>
      <c r="F63" s="218"/>
      <c r="G63" s="188"/>
      <c r="H63" s="188"/>
      <c r="I63" s="188"/>
      <c r="J63" s="188"/>
      <c r="K63" s="188"/>
      <c r="L63" s="188"/>
      <c r="M63" s="188"/>
      <c r="N63" s="188"/>
      <c r="O63" s="188"/>
      <c r="P63" s="188"/>
      <c r="Q63" s="188"/>
      <c r="R63" s="426"/>
      <c r="S63" s="237">
        <f>IF(SUM(F62:R63)=0,"",SUM(F62:R63))</f>
      </c>
      <c r="T63" s="238"/>
      <c r="U63" s="160"/>
      <c r="V63" s="161"/>
    </row>
    <row r="64" spans="1:22" ht="18.75" customHeight="1">
      <c r="A64" s="200" t="s">
        <v>64</v>
      </c>
      <c r="B64" s="201"/>
      <c r="C64" s="201"/>
      <c r="D64" s="201"/>
      <c r="E64" s="201"/>
      <c r="F64" s="218"/>
      <c r="G64" s="188"/>
      <c r="H64" s="188"/>
      <c r="I64" s="188"/>
      <c r="J64" s="188"/>
      <c r="K64" s="188"/>
      <c r="L64" s="188"/>
      <c r="M64" s="188"/>
      <c r="N64" s="188"/>
      <c r="O64" s="188"/>
      <c r="P64" s="188"/>
      <c r="Q64" s="188"/>
      <c r="R64" s="426"/>
      <c r="S64" s="220" t="s">
        <v>18</v>
      </c>
      <c r="T64" s="221"/>
      <c r="U64" s="239">
        <f>IF(S63="","",ROUNDDOWN(S65/S63,3))</f>
      </c>
      <c r="V64" s="240"/>
    </row>
    <row r="65" spans="1:22" ht="18.75" customHeight="1">
      <c r="A65" s="202"/>
      <c r="B65" s="203"/>
      <c r="C65" s="203"/>
      <c r="D65" s="203"/>
      <c r="E65" s="203"/>
      <c r="F65" s="298"/>
      <c r="G65" s="189"/>
      <c r="H65" s="189"/>
      <c r="I65" s="189"/>
      <c r="J65" s="189"/>
      <c r="K65" s="189"/>
      <c r="L65" s="189"/>
      <c r="M65" s="189"/>
      <c r="N65" s="189"/>
      <c r="O65" s="189"/>
      <c r="P65" s="189"/>
      <c r="Q65" s="189"/>
      <c r="R65" s="427"/>
      <c r="S65" s="222">
        <f>IF(SUM(F64:R65)=0,"",SUM(F64:R65))</f>
      </c>
      <c r="T65" s="223"/>
      <c r="U65" s="241"/>
      <c r="V65" s="242"/>
    </row>
    <row r="66" spans="1:22" ht="27.75" customHeight="1">
      <c r="A66" s="424" t="s">
        <v>199</v>
      </c>
      <c r="B66" s="425"/>
      <c r="C66" s="425"/>
      <c r="D66" s="425"/>
      <c r="E66" s="425"/>
      <c r="F66" s="425"/>
      <c r="G66" s="425"/>
      <c r="H66" s="425"/>
      <c r="I66" s="425"/>
      <c r="J66" s="425"/>
      <c r="K66" s="425"/>
      <c r="L66" s="425"/>
      <c r="M66" s="425"/>
      <c r="N66" s="425"/>
      <c r="O66" s="425"/>
      <c r="P66" s="425"/>
      <c r="Q66" s="425"/>
      <c r="R66" s="425"/>
      <c r="S66" s="425"/>
      <c r="T66" s="425"/>
      <c r="U66" s="425"/>
      <c r="V66" s="425"/>
    </row>
    <row r="67" spans="1:22" ht="15" customHeight="1">
      <c r="A67" s="14"/>
      <c r="B67" s="1"/>
      <c r="C67" s="1"/>
      <c r="D67" s="1"/>
      <c r="E67" s="1"/>
      <c r="F67" s="1"/>
      <c r="G67" s="1"/>
      <c r="H67" s="1"/>
      <c r="I67" s="1"/>
      <c r="J67" s="1"/>
      <c r="K67" s="1"/>
      <c r="L67" s="1"/>
      <c r="M67" s="1"/>
      <c r="N67" s="1"/>
      <c r="O67" s="1"/>
      <c r="P67" s="1"/>
      <c r="Q67" s="1"/>
      <c r="R67" s="1"/>
      <c r="S67" s="1"/>
      <c r="T67" s="1"/>
      <c r="U67" s="1"/>
      <c r="V67" s="1"/>
    </row>
    <row r="68" spans="1:22" ht="27" customHeight="1">
      <c r="A68" s="371" t="s">
        <v>19</v>
      </c>
      <c r="B68" s="347"/>
      <c r="C68" s="347"/>
      <c r="D68" s="347"/>
      <c r="E68" s="348"/>
      <c r="F68" s="396"/>
      <c r="G68" s="416"/>
      <c r="H68" s="416"/>
      <c r="I68" s="416"/>
      <c r="J68" s="416"/>
      <c r="K68" s="416"/>
      <c r="L68" s="416"/>
      <c r="M68" s="417"/>
      <c r="N68" s="384" t="s">
        <v>20</v>
      </c>
      <c r="O68" s="347"/>
      <c r="P68" s="418"/>
      <c r="Q68" s="386"/>
      <c r="R68" s="416"/>
      <c r="S68" s="416"/>
      <c r="T68" s="416"/>
      <c r="U68" s="416"/>
      <c r="V68" s="419"/>
    </row>
    <row r="69" spans="1:22" ht="27" customHeight="1">
      <c r="A69" s="389" t="s">
        <v>21</v>
      </c>
      <c r="B69" s="420"/>
      <c r="C69" s="420"/>
      <c r="D69" s="420"/>
      <c r="E69" s="421"/>
      <c r="F69" s="335"/>
      <c r="G69" s="422"/>
      <c r="H69" s="422"/>
      <c r="I69" s="422"/>
      <c r="J69" s="422"/>
      <c r="K69" s="422"/>
      <c r="L69" s="422"/>
      <c r="M69" s="422"/>
      <c r="N69" s="422"/>
      <c r="O69" s="422"/>
      <c r="P69" s="422"/>
      <c r="Q69" s="422"/>
      <c r="R69" s="422"/>
      <c r="S69" s="422"/>
      <c r="T69" s="422"/>
      <c r="U69" s="422"/>
      <c r="V69" s="423"/>
    </row>
    <row r="70" spans="1:22" ht="9" customHeight="1">
      <c r="A70" s="200" t="s">
        <v>69</v>
      </c>
      <c r="B70" s="398"/>
      <c r="C70" s="398"/>
      <c r="D70" s="398"/>
      <c r="E70" s="399"/>
      <c r="F70" s="330" t="s">
        <v>70</v>
      </c>
      <c r="G70" s="406"/>
      <c r="H70" s="406"/>
      <c r="I70" s="406"/>
      <c r="J70" s="406"/>
      <c r="K70" s="406"/>
      <c r="L70" s="406"/>
      <c r="M70" s="407"/>
      <c r="N70" s="330" t="s">
        <v>30</v>
      </c>
      <c r="O70" s="330"/>
      <c r="P70" s="330"/>
      <c r="Q70" s="330"/>
      <c r="R70" s="330"/>
      <c r="S70" s="330"/>
      <c r="T70" s="330"/>
      <c r="U70" s="330"/>
      <c r="V70" s="331"/>
    </row>
    <row r="71" spans="1:22" ht="18" customHeight="1">
      <c r="A71" s="400"/>
      <c r="B71" s="401"/>
      <c r="C71" s="401"/>
      <c r="D71" s="401"/>
      <c r="E71" s="402"/>
      <c r="F71" s="340"/>
      <c r="G71" s="408"/>
      <c r="H71" s="408"/>
      <c r="I71" s="408"/>
      <c r="J71" s="408"/>
      <c r="K71" s="408"/>
      <c r="L71" s="408"/>
      <c r="M71" s="409"/>
      <c r="N71" s="408"/>
      <c r="O71" s="408"/>
      <c r="P71" s="408"/>
      <c r="Q71" s="408"/>
      <c r="R71" s="408"/>
      <c r="S71" s="408"/>
      <c r="T71" s="408"/>
      <c r="U71" s="408"/>
      <c r="V71" s="410"/>
    </row>
    <row r="72" spans="1:22" ht="27" customHeight="1">
      <c r="A72" s="403"/>
      <c r="B72" s="404"/>
      <c r="C72" s="404"/>
      <c r="D72" s="404"/>
      <c r="E72" s="405"/>
      <c r="F72" s="411"/>
      <c r="G72" s="412"/>
      <c r="H72" s="412"/>
      <c r="I72" s="412"/>
      <c r="J72" s="412"/>
      <c r="K72" s="412"/>
      <c r="L72" s="412"/>
      <c r="M72" s="413"/>
      <c r="N72" s="414"/>
      <c r="O72" s="414"/>
      <c r="P72" s="414"/>
      <c r="Q72" s="414"/>
      <c r="R72" s="414"/>
      <c r="S72" s="414"/>
      <c r="T72" s="414"/>
      <c r="U72" s="414"/>
      <c r="V72" s="415"/>
    </row>
    <row r="73" spans="1:22" ht="18.75" customHeight="1">
      <c r="A73" s="173" t="s">
        <v>22</v>
      </c>
      <c r="B73" s="173"/>
      <c r="C73" s="173"/>
      <c r="D73" s="173"/>
      <c r="E73" s="173"/>
      <c r="F73" s="173"/>
      <c r="G73" s="173"/>
      <c r="H73" s="173"/>
      <c r="I73" s="173"/>
      <c r="J73" s="173"/>
      <c r="K73" s="173"/>
      <c r="L73" s="173"/>
      <c r="M73" s="173"/>
      <c r="N73" s="173"/>
      <c r="O73" s="173"/>
      <c r="P73" s="173"/>
      <c r="Q73" s="173"/>
      <c r="R73" s="173"/>
      <c r="S73" s="173"/>
      <c r="T73" s="173"/>
      <c r="U73" s="173"/>
      <c r="V73" s="173"/>
    </row>
    <row r="74" spans="1:22" ht="18" customHeight="1">
      <c r="A74" s="1"/>
      <c r="B74" s="1"/>
      <c r="C74" s="1"/>
      <c r="D74" s="1"/>
      <c r="E74" s="1"/>
      <c r="F74" s="1"/>
      <c r="G74" s="1"/>
      <c r="H74" s="1"/>
      <c r="I74" s="1"/>
      <c r="J74" s="1"/>
      <c r="K74" s="1"/>
      <c r="L74" s="1"/>
      <c r="M74" s="1"/>
      <c r="N74" s="1"/>
      <c r="O74" s="1"/>
      <c r="P74" s="1"/>
      <c r="Q74" s="1"/>
      <c r="R74" s="1"/>
      <c r="S74" s="1"/>
      <c r="T74" s="1"/>
      <c r="U74" s="1"/>
      <c r="V74" s="1"/>
    </row>
    <row r="75" spans="1:22" ht="18.75" customHeight="1">
      <c r="A75" s="382" t="s">
        <v>200</v>
      </c>
      <c r="B75" s="382"/>
      <c r="C75" s="382"/>
      <c r="D75" s="382"/>
      <c r="E75" s="382"/>
      <c r="F75" s="382"/>
      <c r="G75" s="382"/>
      <c r="H75" s="382"/>
      <c r="I75" s="382"/>
      <c r="J75" s="382"/>
      <c r="K75" s="382"/>
      <c r="L75" s="382"/>
      <c r="M75" s="382"/>
      <c r="N75" s="382"/>
      <c r="O75" s="382"/>
      <c r="P75" s="382"/>
      <c r="Q75" s="382"/>
      <c r="R75" s="382"/>
      <c r="S75" s="382"/>
      <c r="T75" s="157" t="s">
        <v>81</v>
      </c>
      <c r="U75" s="157"/>
      <c r="V75" s="157"/>
    </row>
    <row r="76" spans="1:22" ht="18.75" customHeight="1">
      <c r="A76" s="429" t="s">
        <v>14</v>
      </c>
      <c r="B76" s="226"/>
      <c r="C76" s="226"/>
      <c r="D76" s="226"/>
      <c r="E76" s="430"/>
      <c r="F76" s="162" t="str">
        <f>'様式１'!$A$23</f>
        <v>5年9月</v>
      </c>
      <c r="G76" s="164"/>
      <c r="H76" s="164" t="str">
        <f>'様式１'!$D$23</f>
        <v>10月</v>
      </c>
      <c r="I76" s="164"/>
      <c r="J76" s="164" t="str">
        <f>'様式１'!$G$23</f>
        <v>11月</v>
      </c>
      <c r="K76" s="164"/>
      <c r="L76" s="164" t="str">
        <f>'様式１'!$J$23</f>
        <v>12月</v>
      </c>
      <c r="M76" s="164"/>
      <c r="N76" s="164" t="str">
        <f>'様式１'!$M$23</f>
        <v>6年1月</v>
      </c>
      <c r="O76" s="164"/>
      <c r="P76" s="164"/>
      <c r="Q76" s="164" t="str">
        <f>'様式１'!$Q$23</f>
        <v>2月</v>
      </c>
      <c r="R76" s="163"/>
      <c r="S76" s="162" t="s">
        <v>9</v>
      </c>
      <c r="T76" s="163"/>
      <c r="U76" s="224" t="s">
        <v>15</v>
      </c>
      <c r="V76" s="163"/>
    </row>
    <row r="77" spans="1:22" ht="18.75" customHeight="1">
      <c r="A77" s="206" t="s">
        <v>77</v>
      </c>
      <c r="B77" s="207"/>
      <c r="C77" s="207"/>
      <c r="D77" s="207"/>
      <c r="E77" s="207"/>
      <c r="F77" s="216"/>
      <c r="G77" s="217"/>
      <c r="H77" s="187"/>
      <c r="I77" s="187"/>
      <c r="J77" s="187"/>
      <c r="K77" s="187"/>
      <c r="L77" s="187"/>
      <c r="M77" s="187"/>
      <c r="N77" s="187"/>
      <c r="O77" s="187"/>
      <c r="P77" s="187"/>
      <c r="Q77" s="187"/>
      <c r="R77" s="428"/>
      <c r="S77" s="146" t="s">
        <v>16</v>
      </c>
      <c r="T77" s="147"/>
      <c r="U77" s="160" t="s">
        <v>17</v>
      </c>
      <c r="V77" s="161"/>
    </row>
    <row r="78" spans="1:22" ht="18.75" customHeight="1">
      <c r="A78" s="208"/>
      <c r="B78" s="209"/>
      <c r="C78" s="209"/>
      <c r="D78" s="209"/>
      <c r="E78" s="209"/>
      <c r="F78" s="218"/>
      <c r="G78" s="188"/>
      <c r="H78" s="188"/>
      <c r="I78" s="188"/>
      <c r="J78" s="188"/>
      <c r="K78" s="188"/>
      <c r="L78" s="188"/>
      <c r="M78" s="188"/>
      <c r="N78" s="188"/>
      <c r="O78" s="188"/>
      <c r="P78" s="188"/>
      <c r="Q78" s="188"/>
      <c r="R78" s="426"/>
      <c r="S78" s="237">
        <f>IF(SUM(F77:R78)=0,"",SUM(F77:R78))</f>
      </c>
      <c r="T78" s="238"/>
      <c r="U78" s="160"/>
      <c r="V78" s="161"/>
    </row>
    <row r="79" spans="1:22" ht="18.75" customHeight="1">
      <c r="A79" s="200" t="s">
        <v>64</v>
      </c>
      <c r="B79" s="201"/>
      <c r="C79" s="201"/>
      <c r="D79" s="201"/>
      <c r="E79" s="201"/>
      <c r="F79" s="218"/>
      <c r="G79" s="188"/>
      <c r="H79" s="188"/>
      <c r="I79" s="188"/>
      <c r="J79" s="188"/>
      <c r="K79" s="188"/>
      <c r="L79" s="188"/>
      <c r="M79" s="188"/>
      <c r="N79" s="188"/>
      <c r="O79" s="188"/>
      <c r="P79" s="188"/>
      <c r="Q79" s="188"/>
      <c r="R79" s="426"/>
      <c r="S79" s="220" t="s">
        <v>18</v>
      </c>
      <c r="T79" s="221"/>
      <c r="U79" s="239">
        <f>IF(S78="","",ROUNDDOWN(S80/S78,3))</f>
      </c>
      <c r="V79" s="240"/>
    </row>
    <row r="80" spans="1:22" ht="18.75" customHeight="1">
      <c r="A80" s="202"/>
      <c r="B80" s="203"/>
      <c r="C80" s="203"/>
      <c r="D80" s="203"/>
      <c r="E80" s="203"/>
      <c r="F80" s="298"/>
      <c r="G80" s="189"/>
      <c r="H80" s="189"/>
      <c r="I80" s="189"/>
      <c r="J80" s="189"/>
      <c r="K80" s="189"/>
      <c r="L80" s="189"/>
      <c r="M80" s="189"/>
      <c r="N80" s="189"/>
      <c r="O80" s="189"/>
      <c r="P80" s="189"/>
      <c r="Q80" s="189"/>
      <c r="R80" s="427"/>
      <c r="S80" s="222">
        <f>IF(SUM(F79:R80)=0,"",SUM(F79:R80))</f>
      </c>
      <c r="T80" s="223"/>
      <c r="U80" s="241"/>
      <c r="V80" s="242"/>
    </row>
    <row r="81" spans="1:22" ht="15" customHeight="1">
      <c r="A81" s="14"/>
      <c r="B81" s="1"/>
      <c r="C81" s="1"/>
      <c r="D81" s="1"/>
      <c r="E81" s="1"/>
      <c r="F81" s="1"/>
      <c r="G81" s="1"/>
      <c r="H81" s="1"/>
      <c r="I81" s="1"/>
      <c r="J81" s="1"/>
      <c r="K81" s="1"/>
      <c r="L81" s="1"/>
      <c r="M81" s="1"/>
      <c r="N81" s="1"/>
      <c r="O81" s="1"/>
      <c r="P81" s="1"/>
      <c r="Q81" s="1"/>
      <c r="R81" s="1"/>
      <c r="S81" s="1"/>
      <c r="T81" s="1"/>
      <c r="U81" s="1"/>
      <c r="V81" s="1"/>
    </row>
    <row r="82" spans="1:22" ht="27" customHeight="1">
      <c r="A82" s="371" t="s">
        <v>19</v>
      </c>
      <c r="B82" s="372"/>
      <c r="C82" s="372"/>
      <c r="D82" s="372"/>
      <c r="E82" s="373"/>
      <c r="F82" s="396"/>
      <c r="G82" s="387"/>
      <c r="H82" s="387"/>
      <c r="I82" s="387"/>
      <c r="J82" s="387"/>
      <c r="K82" s="387"/>
      <c r="L82" s="387"/>
      <c r="M82" s="397"/>
      <c r="N82" s="431" t="s">
        <v>20</v>
      </c>
      <c r="O82" s="432"/>
      <c r="P82" s="433"/>
      <c r="Q82" s="386"/>
      <c r="R82" s="387"/>
      <c r="S82" s="387"/>
      <c r="T82" s="387"/>
      <c r="U82" s="387"/>
      <c r="V82" s="388"/>
    </row>
    <row r="83" spans="1:22" ht="27" customHeight="1">
      <c r="A83" s="389" t="s">
        <v>21</v>
      </c>
      <c r="B83" s="390"/>
      <c r="C83" s="390"/>
      <c r="D83" s="390"/>
      <c r="E83" s="391"/>
      <c r="F83" s="335"/>
      <c r="G83" s="336"/>
      <c r="H83" s="336"/>
      <c r="I83" s="336"/>
      <c r="J83" s="336"/>
      <c r="K83" s="336"/>
      <c r="L83" s="336"/>
      <c r="M83" s="336"/>
      <c r="N83" s="336"/>
      <c r="O83" s="336"/>
      <c r="P83" s="336"/>
      <c r="Q83" s="336"/>
      <c r="R83" s="336"/>
      <c r="S83" s="336"/>
      <c r="T83" s="336"/>
      <c r="U83" s="336"/>
      <c r="V83" s="337"/>
    </row>
    <row r="84" spans="1:22" ht="9" customHeight="1">
      <c r="A84" s="200" t="s">
        <v>69</v>
      </c>
      <c r="B84" s="392"/>
      <c r="C84" s="392"/>
      <c r="D84" s="392"/>
      <c r="E84" s="393"/>
      <c r="F84" s="434" t="s">
        <v>70</v>
      </c>
      <c r="G84" s="435"/>
      <c r="H84" s="435"/>
      <c r="I84" s="435"/>
      <c r="J84" s="435"/>
      <c r="K84" s="435"/>
      <c r="L84" s="435"/>
      <c r="M84" s="436"/>
      <c r="N84" s="434" t="s">
        <v>30</v>
      </c>
      <c r="O84" s="434"/>
      <c r="P84" s="434"/>
      <c r="Q84" s="434"/>
      <c r="R84" s="434"/>
      <c r="S84" s="434"/>
      <c r="T84" s="434"/>
      <c r="U84" s="434"/>
      <c r="V84" s="437"/>
    </row>
    <row r="85" spans="1:22" ht="18" customHeight="1">
      <c r="A85" s="394"/>
      <c r="B85" s="395"/>
      <c r="C85" s="395"/>
      <c r="D85" s="395"/>
      <c r="E85" s="131"/>
      <c r="F85" s="340"/>
      <c r="G85" s="438"/>
      <c r="H85" s="438"/>
      <c r="I85" s="438"/>
      <c r="J85" s="438"/>
      <c r="K85" s="438"/>
      <c r="L85" s="438"/>
      <c r="M85" s="439"/>
      <c r="N85" s="408"/>
      <c r="O85" s="408"/>
      <c r="P85" s="408"/>
      <c r="Q85" s="408"/>
      <c r="R85" s="408"/>
      <c r="S85" s="408"/>
      <c r="T85" s="408"/>
      <c r="U85" s="408"/>
      <c r="V85" s="410"/>
    </row>
    <row r="86" spans="1:22" ht="27" customHeight="1">
      <c r="A86" s="290"/>
      <c r="B86" s="133"/>
      <c r="C86" s="133"/>
      <c r="D86" s="133"/>
      <c r="E86" s="134"/>
      <c r="F86" s="294"/>
      <c r="G86" s="440"/>
      <c r="H86" s="440"/>
      <c r="I86" s="440"/>
      <c r="J86" s="440"/>
      <c r="K86" s="440"/>
      <c r="L86" s="440"/>
      <c r="M86" s="441"/>
      <c r="N86" s="414"/>
      <c r="O86" s="414"/>
      <c r="P86" s="414"/>
      <c r="Q86" s="414"/>
      <c r="R86" s="414"/>
      <c r="S86" s="414"/>
      <c r="T86" s="414"/>
      <c r="U86" s="414"/>
      <c r="V86" s="415"/>
    </row>
    <row r="87" spans="1:22" ht="18.75" customHeight="1">
      <c r="A87" s="173" t="s">
        <v>22</v>
      </c>
      <c r="B87" s="173"/>
      <c r="C87" s="173"/>
      <c r="D87" s="173"/>
      <c r="E87" s="173"/>
      <c r="F87" s="173"/>
      <c r="G87" s="173"/>
      <c r="H87" s="173"/>
      <c r="I87" s="173"/>
      <c r="J87" s="173"/>
      <c r="K87" s="173"/>
      <c r="L87" s="173"/>
      <c r="M87" s="173"/>
      <c r="N87" s="173"/>
      <c r="O87" s="173"/>
      <c r="P87" s="173"/>
      <c r="Q87" s="173"/>
      <c r="R87" s="173"/>
      <c r="S87" s="173"/>
      <c r="T87" s="173"/>
      <c r="U87" s="173"/>
      <c r="V87" s="173"/>
    </row>
    <row r="88" spans="1:19" ht="18" customHeight="1">
      <c r="A88" s="334" t="s">
        <v>194</v>
      </c>
      <c r="B88" s="334"/>
      <c r="C88" s="334"/>
      <c r="D88" s="334"/>
      <c r="E88" s="334"/>
      <c r="F88" s="334"/>
      <c r="G88" s="334"/>
      <c r="H88" s="334"/>
      <c r="I88" s="334"/>
      <c r="J88" s="334"/>
      <c r="K88" s="334"/>
      <c r="L88" s="334"/>
      <c r="M88" s="334"/>
      <c r="N88" s="334"/>
      <c r="O88" s="334"/>
      <c r="P88" s="334"/>
      <c r="Q88" s="334"/>
      <c r="R88" s="334"/>
      <c r="S88" s="334"/>
    </row>
    <row r="89" spans="1:22" ht="26.25" customHeight="1">
      <c r="A89" s="445" t="s">
        <v>92</v>
      </c>
      <c r="B89" s="447"/>
      <c r="C89" s="447"/>
      <c r="D89" s="447"/>
      <c r="E89" s="447"/>
      <c r="F89" s="447"/>
      <c r="G89" s="447"/>
      <c r="H89" s="447"/>
      <c r="I89" s="447"/>
      <c r="J89" s="447"/>
      <c r="K89" s="447"/>
      <c r="L89" s="447"/>
      <c r="M89" s="446"/>
      <c r="N89" s="445" t="s">
        <v>93</v>
      </c>
      <c r="O89" s="447"/>
      <c r="P89" s="447"/>
      <c r="Q89" s="447"/>
      <c r="R89" s="447"/>
      <c r="S89" s="447"/>
      <c r="T89" s="446"/>
      <c r="U89" s="445" t="s">
        <v>94</v>
      </c>
      <c r="V89" s="446"/>
    </row>
    <row r="90" spans="1:22" s="15" customFormat="1" ht="39.75" customHeight="1">
      <c r="A90" s="135" t="s">
        <v>71</v>
      </c>
      <c r="B90" s="126" t="s">
        <v>176</v>
      </c>
      <c r="C90" s="127"/>
      <c r="D90" s="127"/>
      <c r="E90" s="127"/>
      <c r="F90" s="127"/>
      <c r="G90" s="127"/>
      <c r="H90" s="127"/>
      <c r="I90" s="127"/>
      <c r="J90" s="127"/>
      <c r="K90" s="127"/>
      <c r="L90" s="127"/>
      <c r="M90" s="128"/>
      <c r="N90" s="353" t="s">
        <v>23</v>
      </c>
      <c r="O90" s="354"/>
      <c r="P90" s="354"/>
      <c r="Q90" s="354"/>
      <c r="R90" s="354"/>
      <c r="S90" s="354"/>
      <c r="T90" s="355"/>
      <c r="U90" s="124" t="s">
        <v>67</v>
      </c>
      <c r="V90" s="125"/>
    </row>
    <row r="91" spans="1:22" s="15" customFormat="1" ht="39.75" customHeight="1">
      <c r="A91" s="136"/>
      <c r="B91" s="129"/>
      <c r="C91" s="130"/>
      <c r="D91" s="130"/>
      <c r="E91" s="130"/>
      <c r="F91" s="130"/>
      <c r="G91" s="130"/>
      <c r="H91" s="130"/>
      <c r="I91" s="130"/>
      <c r="J91" s="130"/>
      <c r="K91" s="130"/>
      <c r="L91" s="130"/>
      <c r="M91" s="131"/>
      <c r="N91" s="116" t="s">
        <v>201</v>
      </c>
      <c r="O91" s="117"/>
      <c r="P91" s="117"/>
      <c r="Q91" s="117"/>
      <c r="R91" s="117"/>
      <c r="S91" s="117"/>
      <c r="T91" s="118"/>
      <c r="U91" s="122"/>
      <c r="V91" s="123"/>
    </row>
    <row r="92" spans="1:22" s="15" customFormat="1" ht="39.75" customHeight="1">
      <c r="A92" s="137"/>
      <c r="B92" s="132"/>
      <c r="C92" s="133"/>
      <c r="D92" s="133"/>
      <c r="E92" s="133"/>
      <c r="F92" s="133"/>
      <c r="G92" s="133"/>
      <c r="H92" s="133"/>
      <c r="I92" s="133"/>
      <c r="J92" s="133"/>
      <c r="K92" s="133"/>
      <c r="L92" s="133"/>
      <c r="M92" s="134"/>
      <c r="N92" s="119" t="s">
        <v>33</v>
      </c>
      <c r="O92" s="120"/>
      <c r="P92" s="120"/>
      <c r="Q92" s="120"/>
      <c r="R92" s="120"/>
      <c r="S92" s="120"/>
      <c r="T92" s="121"/>
      <c r="U92" s="114" t="s">
        <v>67</v>
      </c>
      <c r="V92" s="115"/>
    </row>
    <row r="93" spans="1:22" s="15" customFormat="1" ht="39.75" customHeight="1">
      <c r="A93" s="135" t="s">
        <v>73</v>
      </c>
      <c r="B93" s="126" t="s">
        <v>177</v>
      </c>
      <c r="C93" s="127"/>
      <c r="D93" s="127"/>
      <c r="E93" s="127"/>
      <c r="F93" s="127"/>
      <c r="G93" s="127"/>
      <c r="H93" s="127"/>
      <c r="I93" s="127"/>
      <c r="J93" s="127"/>
      <c r="K93" s="127"/>
      <c r="L93" s="127"/>
      <c r="M93" s="128"/>
      <c r="N93" s="346" t="s">
        <v>23</v>
      </c>
      <c r="O93" s="347"/>
      <c r="P93" s="347"/>
      <c r="Q93" s="347"/>
      <c r="R93" s="347"/>
      <c r="S93" s="347"/>
      <c r="T93" s="348"/>
      <c r="U93" s="124" t="s">
        <v>67</v>
      </c>
      <c r="V93" s="125"/>
    </row>
    <row r="94" spans="1:22" s="15" customFormat="1" ht="39.75" customHeight="1">
      <c r="A94" s="136"/>
      <c r="B94" s="129"/>
      <c r="C94" s="130"/>
      <c r="D94" s="130"/>
      <c r="E94" s="130"/>
      <c r="F94" s="130"/>
      <c r="G94" s="130"/>
      <c r="H94" s="130"/>
      <c r="I94" s="130"/>
      <c r="J94" s="130"/>
      <c r="K94" s="130"/>
      <c r="L94" s="130"/>
      <c r="M94" s="131"/>
      <c r="N94" s="116" t="s">
        <v>201</v>
      </c>
      <c r="O94" s="117"/>
      <c r="P94" s="117"/>
      <c r="Q94" s="117"/>
      <c r="R94" s="117"/>
      <c r="S94" s="117"/>
      <c r="T94" s="118"/>
      <c r="U94" s="122"/>
      <c r="V94" s="123"/>
    </row>
    <row r="95" spans="1:22" s="15" customFormat="1" ht="39.75" customHeight="1">
      <c r="A95" s="137"/>
      <c r="B95" s="132"/>
      <c r="C95" s="133"/>
      <c r="D95" s="133"/>
      <c r="E95" s="133"/>
      <c r="F95" s="133"/>
      <c r="G95" s="133"/>
      <c r="H95" s="133"/>
      <c r="I95" s="133"/>
      <c r="J95" s="133"/>
      <c r="K95" s="133"/>
      <c r="L95" s="133"/>
      <c r="M95" s="134"/>
      <c r="N95" s="119" t="s">
        <v>33</v>
      </c>
      <c r="O95" s="120"/>
      <c r="P95" s="120"/>
      <c r="Q95" s="120"/>
      <c r="R95" s="120"/>
      <c r="S95" s="120"/>
      <c r="T95" s="121"/>
      <c r="U95" s="114" t="s">
        <v>67</v>
      </c>
      <c r="V95" s="115"/>
    </row>
    <row r="96" spans="1:22" s="15" customFormat="1" ht="39.75" customHeight="1">
      <c r="A96" s="135" t="s">
        <v>74</v>
      </c>
      <c r="B96" s="126" t="s">
        <v>178</v>
      </c>
      <c r="C96" s="127"/>
      <c r="D96" s="127"/>
      <c r="E96" s="127"/>
      <c r="F96" s="127"/>
      <c r="G96" s="127"/>
      <c r="H96" s="127"/>
      <c r="I96" s="127"/>
      <c r="J96" s="127"/>
      <c r="K96" s="127"/>
      <c r="L96" s="127"/>
      <c r="M96" s="128"/>
      <c r="N96" s="346" t="s">
        <v>23</v>
      </c>
      <c r="O96" s="347"/>
      <c r="P96" s="347"/>
      <c r="Q96" s="347"/>
      <c r="R96" s="347"/>
      <c r="S96" s="347"/>
      <c r="T96" s="348"/>
      <c r="U96" s="124" t="s">
        <v>67</v>
      </c>
      <c r="V96" s="125"/>
    </row>
    <row r="97" spans="1:22" s="15" customFormat="1" ht="39.75" customHeight="1">
      <c r="A97" s="136"/>
      <c r="B97" s="129"/>
      <c r="C97" s="130"/>
      <c r="D97" s="130"/>
      <c r="E97" s="130"/>
      <c r="F97" s="130"/>
      <c r="G97" s="130"/>
      <c r="H97" s="130"/>
      <c r="I97" s="130"/>
      <c r="J97" s="130"/>
      <c r="K97" s="130"/>
      <c r="L97" s="130"/>
      <c r="M97" s="131"/>
      <c r="N97" s="116" t="s">
        <v>201</v>
      </c>
      <c r="O97" s="117"/>
      <c r="P97" s="117"/>
      <c r="Q97" s="117"/>
      <c r="R97" s="117"/>
      <c r="S97" s="117"/>
      <c r="T97" s="118"/>
      <c r="U97" s="122"/>
      <c r="V97" s="123"/>
    </row>
    <row r="98" spans="1:22" s="15" customFormat="1" ht="39.75" customHeight="1">
      <c r="A98" s="137"/>
      <c r="B98" s="132"/>
      <c r="C98" s="133"/>
      <c r="D98" s="133"/>
      <c r="E98" s="133"/>
      <c r="F98" s="133"/>
      <c r="G98" s="133"/>
      <c r="H98" s="133"/>
      <c r="I98" s="133"/>
      <c r="J98" s="133"/>
      <c r="K98" s="133"/>
      <c r="L98" s="133"/>
      <c r="M98" s="134"/>
      <c r="N98" s="119" t="s">
        <v>33</v>
      </c>
      <c r="O98" s="120"/>
      <c r="P98" s="120"/>
      <c r="Q98" s="120"/>
      <c r="R98" s="120"/>
      <c r="S98" s="120"/>
      <c r="T98" s="121"/>
      <c r="U98" s="114" t="s">
        <v>67</v>
      </c>
      <c r="V98" s="115"/>
    </row>
    <row r="99" spans="1:22" s="15" customFormat="1" ht="128.25" customHeight="1">
      <c r="A99" s="113" t="s">
        <v>95</v>
      </c>
      <c r="B99" s="442" t="s">
        <v>179</v>
      </c>
      <c r="C99" s="443"/>
      <c r="D99" s="443"/>
      <c r="E99" s="443"/>
      <c r="F99" s="443"/>
      <c r="G99" s="443"/>
      <c r="H99" s="443"/>
      <c r="I99" s="443"/>
      <c r="J99" s="443"/>
      <c r="K99" s="443"/>
      <c r="L99" s="443"/>
      <c r="M99" s="444"/>
      <c r="N99" s="116" t="s">
        <v>201</v>
      </c>
      <c r="O99" s="117"/>
      <c r="P99" s="117"/>
      <c r="Q99" s="117"/>
      <c r="R99" s="117"/>
      <c r="S99" s="117"/>
      <c r="T99" s="118"/>
      <c r="U99" s="349" t="s">
        <v>67</v>
      </c>
      <c r="V99" s="350"/>
    </row>
    <row r="100" spans="1:22" s="15" customFormat="1" ht="26.25" customHeight="1">
      <c r="A100" s="374" t="s">
        <v>195</v>
      </c>
      <c r="B100" s="343" t="s">
        <v>72</v>
      </c>
      <c r="C100" s="344"/>
      <c r="D100" s="344"/>
      <c r="E100" s="344"/>
      <c r="F100" s="344"/>
      <c r="G100" s="344"/>
      <c r="H100" s="344"/>
      <c r="I100" s="344"/>
      <c r="J100" s="344"/>
      <c r="K100" s="344"/>
      <c r="L100" s="344"/>
      <c r="M100" s="344"/>
      <c r="N100" s="344"/>
      <c r="O100" s="344"/>
      <c r="P100" s="344"/>
      <c r="Q100" s="344"/>
      <c r="R100" s="344"/>
      <c r="S100" s="344"/>
      <c r="T100" s="345"/>
      <c r="U100" s="349"/>
      <c r="V100" s="350"/>
    </row>
    <row r="101" spans="1:22" s="15" customFormat="1" ht="129.75" customHeight="1">
      <c r="A101" s="375"/>
      <c r="B101" s="356" t="s">
        <v>214</v>
      </c>
      <c r="C101" s="357"/>
      <c r="D101" s="357"/>
      <c r="E101" s="357"/>
      <c r="F101" s="357"/>
      <c r="G101" s="357"/>
      <c r="H101" s="357"/>
      <c r="I101" s="357"/>
      <c r="J101" s="357"/>
      <c r="K101" s="357"/>
      <c r="L101" s="357"/>
      <c r="M101" s="357"/>
      <c r="N101" s="357"/>
      <c r="O101" s="357"/>
      <c r="P101" s="357"/>
      <c r="Q101" s="357"/>
      <c r="R101" s="357"/>
      <c r="S101" s="357"/>
      <c r="T101" s="358"/>
      <c r="U101" s="351"/>
      <c r="V101" s="352"/>
    </row>
    <row r="102" spans="2:22" s="15" customFormat="1" ht="16.5" customHeight="1">
      <c r="B102" s="142"/>
      <c r="C102" s="143"/>
      <c r="D102" s="143"/>
      <c r="E102" s="143"/>
      <c r="F102" s="143"/>
      <c r="G102" s="143"/>
      <c r="H102" s="143"/>
      <c r="I102" s="143"/>
      <c r="J102" s="143"/>
      <c r="K102" s="143"/>
      <c r="L102" s="143"/>
      <c r="M102" s="143"/>
      <c r="N102" s="143"/>
      <c r="O102" s="143"/>
      <c r="P102" s="143"/>
      <c r="Q102" s="143"/>
      <c r="R102" s="143"/>
      <c r="S102" s="143"/>
      <c r="T102" s="143"/>
      <c r="U102" s="138" t="s">
        <v>96</v>
      </c>
      <c r="V102" s="139"/>
    </row>
    <row r="103" spans="2:22" s="15" customFormat="1" ht="16.5" customHeight="1">
      <c r="B103" s="140" t="s">
        <v>158</v>
      </c>
      <c r="C103" s="141"/>
      <c r="D103" s="141"/>
      <c r="E103" s="141"/>
      <c r="F103" s="141"/>
      <c r="G103" s="141"/>
      <c r="H103" s="141"/>
      <c r="I103" s="141"/>
      <c r="J103" s="141"/>
      <c r="K103" s="141"/>
      <c r="L103" s="141"/>
      <c r="M103" s="141"/>
      <c r="N103" s="141"/>
      <c r="O103" s="141"/>
      <c r="P103" s="141"/>
      <c r="Q103" s="141"/>
      <c r="R103" s="141"/>
      <c r="S103" s="141"/>
      <c r="T103" s="141"/>
      <c r="U103" s="141"/>
      <c r="V103" s="141"/>
    </row>
    <row r="104" spans="2:22" ht="16.5" customHeight="1">
      <c r="B104" s="100"/>
      <c r="C104" s="101"/>
      <c r="D104" s="101"/>
      <c r="E104" s="101"/>
      <c r="F104" s="101"/>
      <c r="G104" s="101"/>
      <c r="H104" s="101"/>
      <c r="I104" s="101"/>
      <c r="J104" s="101"/>
      <c r="K104" s="101"/>
      <c r="L104" s="101"/>
      <c r="M104" s="101"/>
      <c r="N104" s="101"/>
      <c r="O104" s="101"/>
      <c r="P104" s="101"/>
      <c r="Q104" s="101"/>
      <c r="R104" s="101"/>
      <c r="S104" s="101"/>
      <c r="T104" s="101"/>
      <c r="U104" s="101"/>
      <c r="V104" s="101"/>
    </row>
  </sheetData>
  <sheetProtection/>
  <mergeCells count="375">
    <mergeCell ref="A87:V87"/>
    <mergeCell ref="B99:M99"/>
    <mergeCell ref="N99:T99"/>
    <mergeCell ref="U99:V99"/>
    <mergeCell ref="U89:V89"/>
    <mergeCell ref="A89:M89"/>
    <mergeCell ref="N89:T89"/>
    <mergeCell ref="B96:M98"/>
    <mergeCell ref="A96:A98"/>
    <mergeCell ref="A90:A92"/>
    <mergeCell ref="A83:E83"/>
    <mergeCell ref="F83:V83"/>
    <mergeCell ref="A84:E86"/>
    <mergeCell ref="F84:M84"/>
    <mergeCell ref="N84:V84"/>
    <mergeCell ref="F85:M85"/>
    <mergeCell ref="N85:V85"/>
    <mergeCell ref="F86:M86"/>
    <mergeCell ref="N86:V86"/>
    <mergeCell ref="Q79:R80"/>
    <mergeCell ref="S79:T79"/>
    <mergeCell ref="U79:V80"/>
    <mergeCell ref="S80:T80"/>
    <mergeCell ref="A82:E82"/>
    <mergeCell ref="F82:M82"/>
    <mergeCell ref="N82:P82"/>
    <mergeCell ref="Q82:V82"/>
    <mergeCell ref="Q77:R78"/>
    <mergeCell ref="S77:T77"/>
    <mergeCell ref="U77:V78"/>
    <mergeCell ref="S78:T78"/>
    <mergeCell ref="A79:E80"/>
    <mergeCell ref="F79:G80"/>
    <mergeCell ref="H79:I80"/>
    <mergeCell ref="J79:K80"/>
    <mergeCell ref="L79:M80"/>
    <mergeCell ref="N79:P80"/>
    <mergeCell ref="A77:E78"/>
    <mergeCell ref="F77:G78"/>
    <mergeCell ref="H77:I78"/>
    <mergeCell ref="J77:K78"/>
    <mergeCell ref="L77:M78"/>
    <mergeCell ref="N77:P78"/>
    <mergeCell ref="T75:V75"/>
    <mergeCell ref="A76:E76"/>
    <mergeCell ref="F76:G76"/>
    <mergeCell ref="H76:I76"/>
    <mergeCell ref="J76:K76"/>
    <mergeCell ref="L76:M76"/>
    <mergeCell ref="N76:P76"/>
    <mergeCell ref="Q76:R76"/>
    <mergeCell ref="S76:T76"/>
    <mergeCell ref="U76:V76"/>
    <mergeCell ref="A60:S60"/>
    <mergeCell ref="T60:V60"/>
    <mergeCell ref="A61:E61"/>
    <mergeCell ref="F61:G61"/>
    <mergeCell ref="H61:I61"/>
    <mergeCell ref="J61:K61"/>
    <mergeCell ref="L61:M61"/>
    <mergeCell ref="N61:P61"/>
    <mergeCell ref="Q61:R61"/>
    <mergeCell ref="S61:T61"/>
    <mergeCell ref="U61:V61"/>
    <mergeCell ref="A62:E63"/>
    <mergeCell ref="F62:G63"/>
    <mergeCell ref="H62:I63"/>
    <mergeCell ref="J62:K63"/>
    <mergeCell ref="L62:M63"/>
    <mergeCell ref="N62:P63"/>
    <mergeCell ref="Q62:R63"/>
    <mergeCell ref="S62:T62"/>
    <mergeCell ref="U62:V63"/>
    <mergeCell ref="S63:T63"/>
    <mergeCell ref="A64:E65"/>
    <mergeCell ref="F64:G65"/>
    <mergeCell ref="H64:I65"/>
    <mergeCell ref="J64:K65"/>
    <mergeCell ref="L64:M65"/>
    <mergeCell ref="N64:P65"/>
    <mergeCell ref="Q64:R65"/>
    <mergeCell ref="S64:T64"/>
    <mergeCell ref="S65:T65"/>
    <mergeCell ref="U64:V65"/>
    <mergeCell ref="A68:E68"/>
    <mergeCell ref="F68:M68"/>
    <mergeCell ref="N68:P68"/>
    <mergeCell ref="Q68:V68"/>
    <mergeCell ref="A69:E69"/>
    <mergeCell ref="F69:V69"/>
    <mergeCell ref="A66:V66"/>
    <mergeCell ref="A73:V73"/>
    <mergeCell ref="A70:E72"/>
    <mergeCell ref="F70:M70"/>
    <mergeCell ref="N70:V70"/>
    <mergeCell ref="F71:M71"/>
    <mergeCell ref="N71:V71"/>
    <mergeCell ref="F72:M72"/>
    <mergeCell ref="N72:V72"/>
    <mergeCell ref="A75:S75"/>
    <mergeCell ref="B42:C42"/>
    <mergeCell ref="N56:V56"/>
    <mergeCell ref="B38:C38"/>
    <mergeCell ref="B39:C39"/>
    <mergeCell ref="N53:P53"/>
    <mergeCell ref="Q53:V53"/>
    <mergeCell ref="A54:E54"/>
    <mergeCell ref="A55:E57"/>
    <mergeCell ref="F53:M53"/>
    <mergeCell ref="A100:A101"/>
    <mergeCell ref="A35:C36"/>
    <mergeCell ref="I16:I17"/>
    <mergeCell ref="J16:J17"/>
    <mergeCell ref="K16:K17"/>
    <mergeCell ref="M16:M17"/>
    <mergeCell ref="B37:C37"/>
    <mergeCell ref="D18:M18"/>
    <mergeCell ref="H30:I30"/>
    <mergeCell ref="D27:E28"/>
    <mergeCell ref="V16:V17"/>
    <mergeCell ref="U16:U17"/>
    <mergeCell ref="T16:T17"/>
    <mergeCell ref="T18:U20"/>
    <mergeCell ref="L16:L17"/>
    <mergeCell ref="A53:E53"/>
    <mergeCell ref="N35:P36"/>
    <mergeCell ref="A26:S26"/>
    <mergeCell ref="D30:E30"/>
    <mergeCell ref="D31:E31"/>
    <mergeCell ref="F55:M55"/>
    <mergeCell ref="F56:M56"/>
    <mergeCell ref="B100:T100"/>
    <mergeCell ref="U90:V90"/>
    <mergeCell ref="N93:T93"/>
    <mergeCell ref="U93:V93"/>
    <mergeCell ref="U100:V101"/>
    <mergeCell ref="N90:T90"/>
    <mergeCell ref="N96:T96"/>
    <mergeCell ref="B101:T101"/>
    <mergeCell ref="N55:V55"/>
    <mergeCell ref="M15:P15"/>
    <mergeCell ref="Q15:V15"/>
    <mergeCell ref="A88:S88"/>
    <mergeCell ref="F16:F17"/>
    <mergeCell ref="G16:G17"/>
    <mergeCell ref="L35:M36"/>
    <mergeCell ref="D32:E32"/>
    <mergeCell ref="J30:K30"/>
    <mergeCell ref="F54:V54"/>
    <mergeCell ref="I10:J10"/>
    <mergeCell ref="I13:V13"/>
    <mergeCell ref="D11:V11"/>
    <mergeCell ref="D12:V12"/>
    <mergeCell ref="D15:F15"/>
    <mergeCell ref="G15:L15"/>
    <mergeCell ref="D10:E10"/>
    <mergeCell ref="Q33:R33"/>
    <mergeCell ref="S32:T32"/>
    <mergeCell ref="B33:C33"/>
    <mergeCell ref="B31:C31"/>
    <mergeCell ref="S31:T31"/>
    <mergeCell ref="J33:K33"/>
    <mergeCell ref="N32:P32"/>
    <mergeCell ref="F32:G32"/>
    <mergeCell ref="H32:I32"/>
    <mergeCell ref="J32:K32"/>
    <mergeCell ref="M23:P23"/>
    <mergeCell ref="N16:S17"/>
    <mergeCell ref="N18:S20"/>
    <mergeCell ref="F31:G31"/>
    <mergeCell ref="J29:K29"/>
    <mergeCell ref="Q29:R29"/>
    <mergeCell ref="N30:P30"/>
    <mergeCell ref="H16:H17"/>
    <mergeCell ref="A22:S22"/>
    <mergeCell ref="A19:E20"/>
    <mergeCell ref="M6:V6"/>
    <mergeCell ref="N39:P39"/>
    <mergeCell ref="D13:H13"/>
    <mergeCell ref="D14:V14"/>
    <mergeCell ref="N29:P29"/>
    <mergeCell ref="J39:K39"/>
    <mergeCell ref="L39:M39"/>
    <mergeCell ref="Q38:R38"/>
    <mergeCell ref="F30:G30"/>
    <mergeCell ref="J27:K28"/>
    <mergeCell ref="H47:I47"/>
    <mergeCell ref="N57:V57"/>
    <mergeCell ref="F50:G51"/>
    <mergeCell ref="S33:T33"/>
    <mergeCell ref="J31:K31"/>
    <mergeCell ref="Q31:R31"/>
    <mergeCell ref="N31:P31"/>
    <mergeCell ref="J38:K38"/>
    <mergeCell ref="H37:I37"/>
    <mergeCell ref="Q37:R37"/>
    <mergeCell ref="F57:M57"/>
    <mergeCell ref="I5:L5"/>
    <mergeCell ref="I6:L6"/>
    <mergeCell ref="I7:L7"/>
    <mergeCell ref="H34:I34"/>
    <mergeCell ref="L30:M30"/>
    <mergeCell ref="L31:M31"/>
    <mergeCell ref="J50:K51"/>
    <mergeCell ref="M5:V5"/>
    <mergeCell ref="F33:G33"/>
    <mergeCell ref="B12:C12"/>
    <mergeCell ref="B15:C15"/>
    <mergeCell ref="B11:C11"/>
    <mergeCell ref="A18:C18"/>
    <mergeCell ref="B13:C14"/>
    <mergeCell ref="A16:C17"/>
    <mergeCell ref="A11:A15"/>
    <mergeCell ref="A10:C10"/>
    <mergeCell ref="A23:C23"/>
    <mergeCell ref="A24:C24"/>
    <mergeCell ref="B29:C29"/>
    <mergeCell ref="B30:C30"/>
    <mergeCell ref="D16:D17"/>
    <mergeCell ref="A29:A34"/>
    <mergeCell ref="B34:C34"/>
    <mergeCell ref="D34:E34"/>
    <mergeCell ref="B32:C32"/>
    <mergeCell ref="A27:C28"/>
    <mergeCell ref="M7:T7"/>
    <mergeCell ref="H40:I40"/>
    <mergeCell ref="L38:M38"/>
    <mergeCell ref="F35:G36"/>
    <mergeCell ref="D24:F24"/>
    <mergeCell ref="F19:M20"/>
    <mergeCell ref="T26:V26"/>
    <mergeCell ref="N27:P28"/>
    <mergeCell ref="F29:G29"/>
    <mergeCell ref="E16:E17"/>
    <mergeCell ref="B40:C40"/>
    <mergeCell ref="H27:I28"/>
    <mergeCell ref="H31:I31"/>
    <mergeCell ref="D39:E39"/>
    <mergeCell ref="D33:E33"/>
    <mergeCell ref="F34:G34"/>
    <mergeCell ref="H39:I39"/>
    <mergeCell ref="F37:G37"/>
    <mergeCell ref="H29:I29"/>
    <mergeCell ref="H35:I36"/>
    <mergeCell ref="D35:E36"/>
    <mergeCell ref="D37:E37"/>
    <mergeCell ref="F27:G28"/>
    <mergeCell ref="J41:K41"/>
    <mergeCell ref="L41:M41"/>
    <mergeCell ref="L27:M28"/>
    <mergeCell ref="J37:K37"/>
    <mergeCell ref="D42:E42"/>
    <mergeCell ref="F42:G42"/>
    <mergeCell ref="F38:G38"/>
    <mergeCell ref="H38:I38"/>
    <mergeCell ref="F39:G39"/>
    <mergeCell ref="D40:E40"/>
    <mergeCell ref="D38:E38"/>
    <mergeCell ref="F40:G40"/>
    <mergeCell ref="D23:F23"/>
    <mergeCell ref="G23:I23"/>
    <mergeCell ref="J23:L23"/>
    <mergeCell ref="S49:T49"/>
    <mergeCell ref="U50:V51"/>
    <mergeCell ref="A44:T44"/>
    <mergeCell ref="A47:E47"/>
    <mergeCell ref="D41:E41"/>
    <mergeCell ref="J34:K34"/>
    <mergeCell ref="L34:M34"/>
    <mergeCell ref="S50:T50"/>
    <mergeCell ref="S51:T51"/>
    <mergeCell ref="U47:V47"/>
    <mergeCell ref="T23:V23"/>
    <mergeCell ref="T24:V24"/>
    <mergeCell ref="Q27:R28"/>
    <mergeCell ref="Q30:R30"/>
    <mergeCell ref="Q32:R32"/>
    <mergeCell ref="Q23:S23"/>
    <mergeCell ref="S30:T30"/>
    <mergeCell ref="B41:C41"/>
    <mergeCell ref="N48:P49"/>
    <mergeCell ref="L50:M51"/>
    <mergeCell ref="N42:P42"/>
    <mergeCell ref="Q42:R42"/>
    <mergeCell ref="F47:G47"/>
    <mergeCell ref="F48:G49"/>
    <mergeCell ref="Q48:R49"/>
    <mergeCell ref="H50:I51"/>
    <mergeCell ref="H48:I49"/>
    <mergeCell ref="A58:V58"/>
    <mergeCell ref="A50:E51"/>
    <mergeCell ref="H42:I42"/>
    <mergeCell ref="J42:K42"/>
    <mergeCell ref="F41:G41"/>
    <mergeCell ref="U43:V43"/>
    <mergeCell ref="A48:E49"/>
    <mergeCell ref="H41:I41"/>
    <mergeCell ref="N47:P47"/>
    <mergeCell ref="A37:A42"/>
    <mergeCell ref="J48:K49"/>
    <mergeCell ref="N50:P51"/>
    <mergeCell ref="L42:M42"/>
    <mergeCell ref="Q50:R51"/>
    <mergeCell ref="Q35:R36"/>
    <mergeCell ref="J35:K36"/>
    <mergeCell ref="L48:M49"/>
    <mergeCell ref="Q47:R47"/>
    <mergeCell ref="Q41:R41"/>
    <mergeCell ref="L37:M37"/>
    <mergeCell ref="U27:V28"/>
    <mergeCell ref="U29:V34"/>
    <mergeCell ref="H33:I33"/>
    <mergeCell ref="L29:M29"/>
    <mergeCell ref="N40:P40"/>
    <mergeCell ref="N34:P34"/>
    <mergeCell ref="Q34:R34"/>
    <mergeCell ref="N37:P37"/>
    <mergeCell ref="U35:V36"/>
    <mergeCell ref="Q39:R39"/>
    <mergeCell ref="S43:T43"/>
    <mergeCell ref="J40:K40"/>
    <mergeCell ref="A1:B1"/>
    <mergeCell ref="T46:V46"/>
    <mergeCell ref="D1:S1"/>
    <mergeCell ref="A4:F4"/>
    <mergeCell ref="A9:V9"/>
    <mergeCell ref="U37:V42"/>
    <mergeCell ref="S34:T34"/>
    <mergeCell ref="S35:T36"/>
    <mergeCell ref="T22:V22"/>
    <mergeCell ref="D29:E29"/>
    <mergeCell ref="U48:V49"/>
    <mergeCell ref="S47:T47"/>
    <mergeCell ref="J47:K47"/>
    <mergeCell ref="L47:M47"/>
    <mergeCell ref="N41:P41"/>
    <mergeCell ref="S39:T39"/>
    <mergeCell ref="S42:T42"/>
    <mergeCell ref="S27:T28"/>
    <mergeCell ref="S29:T29"/>
    <mergeCell ref="L33:M33"/>
    <mergeCell ref="N33:P33"/>
    <mergeCell ref="L40:M40"/>
    <mergeCell ref="S40:T40"/>
    <mergeCell ref="S37:T37"/>
    <mergeCell ref="S38:T38"/>
    <mergeCell ref="Q40:R40"/>
    <mergeCell ref="N38:P38"/>
    <mergeCell ref="L32:M32"/>
    <mergeCell ref="U102:V102"/>
    <mergeCell ref="B103:V103"/>
    <mergeCell ref="B102:T102"/>
    <mergeCell ref="S3:V3"/>
    <mergeCell ref="S48:T48"/>
    <mergeCell ref="G24:I24"/>
    <mergeCell ref="J24:L24"/>
    <mergeCell ref="M24:P24"/>
    <mergeCell ref="Q24:S24"/>
    <mergeCell ref="S41:T41"/>
    <mergeCell ref="B90:M92"/>
    <mergeCell ref="N91:T91"/>
    <mergeCell ref="N92:T92"/>
    <mergeCell ref="A93:A95"/>
    <mergeCell ref="B93:M95"/>
    <mergeCell ref="N94:T94"/>
    <mergeCell ref="N95:T95"/>
    <mergeCell ref="U98:V98"/>
    <mergeCell ref="N97:T97"/>
    <mergeCell ref="N98:T98"/>
    <mergeCell ref="U91:V91"/>
    <mergeCell ref="U92:V92"/>
    <mergeCell ref="U94:V94"/>
    <mergeCell ref="U95:V95"/>
    <mergeCell ref="U97:V97"/>
    <mergeCell ref="U96:V96"/>
  </mergeCells>
  <dataValidations count="2">
    <dataValidation type="list" allowBlank="1" showInputMessage="1" showErrorMessage="1" prompt="選択してください" sqref="F19:M20">
      <formula1>$X$18:$X$20</formula1>
    </dataValidation>
    <dataValidation type="list" allowBlank="1" showInputMessage="1" showErrorMessage="1" sqref="U90:V101">
      <formula1>"○"</formula1>
    </dataValidation>
  </dataValidations>
  <printOptions horizontalCentered="1"/>
  <pageMargins left="0.5905511811023623" right="0.5905511811023623" top="0.5905511811023623" bottom="0.5905511811023623" header="0.31496062992125984" footer="0.2362204724409449"/>
  <pageSetup blackAndWhite="1" horizontalDpi="600" verticalDpi="600" orientation="portrait" paperSize="9" scale="99" r:id="rId2"/>
  <headerFooter>
    <oddFooter>&amp;C&amp;12&amp;P /&amp;N</oddFooter>
  </headerFooter>
  <rowBreaks count="2" manualBreakCount="2">
    <brk id="45" max="255" man="1"/>
    <brk id="87" max="255" man="1"/>
  </rowBreaks>
  <colBreaks count="1" manualBreakCount="1">
    <brk id="22" max="65535" man="1"/>
  </colBreaks>
  <drawing r:id="rId1"/>
</worksheet>
</file>

<file path=xl/worksheets/sheet2.xml><?xml version="1.0" encoding="utf-8"?>
<worksheet xmlns="http://schemas.openxmlformats.org/spreadsheetml/2006/main" xmlns:r="http://schemas.openxmlformats.org/officeDocument/2006/relationships">
  <sheetPr>
    <tabColor rgb="FF00B0F0"/>
  </sheetPr>
  <dimension ref="A1:K34"/>
  <sheetViews>
    <sheetView view="pageBreakPreview" zoomScaleSheetLayoutView="100" zoomScalePageLayoutView="0" workbookViewId="0" topLeftCell="A1">
      <selection activeCell="A1" sqref="A1:E1"/>
    </sheetView>
  </sheetViews>
  <sheetFormatPr defaultColWidth="9.140625" defaultRowHeight="15"/>
  <cols>
    <col min="1" max="1" width="3.00390625" style="0" customWidth="1"/>
    <col min="2" max="2" width="3.28125" style="0" customWidth="1"/>
    <col min="3" max="3" width="3.140625" style="0" customWidth="1"/>
    <col min="4" max="4" width="14.140625" style="0" customWidth="1"/>
    <col min="5" max="5" width="17.57421875" style="0" customWidth="1"/>
    <col min="6" max="6" width="11.57421875" style="0" customWidth="1"/>
    <col min="7" max="7" width="5.28125" style="0" bestFit="1" customWidth="1"/>
    <col min="8" max="8" width="33.421875" style="0" customWidth="1"/>
    <col min="9" max="10" width="2.57421875" style="0" customWidth="1"/>
    <col min="11" max="11" width="33.8515625" style="0" bestFit="1" customWidth="1"/>
  </cols>
  <sheetData>
    <row r="1" spans="1:5" ht="14.25">
      <c r="A1" s="466" t="s">
        <v>138</v>
      </c>
      <c r="B1" s="466"/>
      <c r="C1" s="466"/>
      <c r="D1" s="466"/>
      <c r="E1" s="465"/>
    </row>
    <row r="3" spans="1:8" ht="18.75">
      <c r="A3" s="467" t="s">
        <v>146</v>
      </c>
      <c r="B3" s="468"/>
      <c r="C3" s="468"/>
      <c r="D3" s="468"/>
      <c r="E3" s="468"/>
      <c r="F3" s="468"/>
      <c r="G3" s="468"/>
      <c r="H3" s="468"/>
    </row>
    <row r="4" ht="19.5" customHeight="1"/>
    <row r="5" spans="1:5" ht="19.5" customHeight="1">
      <c r="A5" s="469" t="s">
        <v>139</v>
      </c>
      <c r="B5" s="469"/>
      <c r="C5" s="469"/>
      <c r="D5" s="469"/>
      <c r="E5" s="469"/>
    </row>
    <row r="6" ht="15" customHeight="1"/>
    <row r="7" spans="2:4" ht="19.5" customHeight="1">
      <c r="B7" s="465" t="s">
        <v>142</v>
      </c>
      <c r="C7" s="465"/>
      <c r="D7" s="465"/>
    </row>
    <row r="8" spans="2:9" ht="19.5" customHeight="1">
      <c r="B8" s="75"/>
      <c r="C8" s="74" t="s">
        <v>143</v>
      </c>
      <c r="D8" s="470"/>
      <c r="E8" s="470"/>
      <c r="F8" t="s">
        <v>144</v>
      </c>
      <c r="I8" s="84"/>
    </row>
    <row r="9" ht="14.25" thickBot="1">
      <c r="I9" s="84"/>
    </row>
    <row r="10" spans="2:11" ht="32.25" customHeight="1" thickBot="1">
      <c r="B10" s="76" t="s">
        <v>140</v>
      </c>
      <c r="C10" s="462" t="s">
        <v>155</v>
      </c>
      <c r="D10" s="463"/>
      <c r="E10" s="460" t="s">
        <v>154</v>
      </c>
      <c r="F10" s="474"/>
      <c r="H10" s="83"/>
      <c r="I10" s="84"/>
      <c r="J10" s="2">
        <v>1</v>
      </c>
      <c r="K10" s="56" t="s">
        <v>54</v>
      </c>
    </row>
    <row r="11" spans="2:11" ht="24.75" customHeight="1">
      <c r="B11" s="77">
        <v>1</v>
      </c>
      <c r="C11" s="475"/>
      <c r="D11" s="476"/>
      <c r="E11" s="454"/>
      <c r="F11" s="455"/>
      <c r="H11" s="80"/>
      <c r="I11" s="84"/>
      <c r="J11" s="2">
        <v>2</v>
      </c>
      <c r="K11" s="56" t="s">
        <v>202</v>
      </c>
    </row>
    <row r="12" spans="2:11" ht="24.75" customHeight="1">
      <c r="B12" s="78">
        <v>2</v>
      </c>
      <c r="C12" s="477"/>
      <c r="D12" s="478"/>
      <c r="E12" s="456"/>
      <c r="F12" s="457"/>
      <c r="H12" s="80"/>
      <c r="I12" s="84"/>
      <c r="J12" s="2">
        <v>3</v>
      </c>
      <c r="K12" s="56" t="s">
        <v>55</v>
      </c>
    </row>
    <row r="13" spans="2:11" ht="24.75" customHeight="1">
      <c r="B13" s="78">
        <v>3</v>
      </c>
      <c r="C13" s="477"/>
      <c r="D13" s="478"/>
      <c r="E13" s="456"/>
      <c r="F13" s="457"/>
      <c r="H13" s="80"/>
      <c r="I13" s="84"/>
      <c r="J13" s="2"/>
      <c r="K13" s="56"/>
    </row>
    <row r="14" spans="2:11" ht="24.75" customHeight="1" thickBot="1">
      <c r="B14" s="79">
        <v>4</v>
      </c>
      <c r="C14" s="452"/>
      <c r="D14" s="453"/>
      <c r="E14" s="458"/>
      <c r="F14" s="459"/>
      <c r="H14" s="80"/>
      <c r="I14" s="84"/>
      <c r="J14" s="2"/>
      <c r="K14" s="56"/>
    </row>
    <row r="15" spans="2:11" ht="29.25" customHeight="1">
      <c r="B15" s="86" t="s">
        <v>137</v>
      </c>
      <c r="C15" s="464" t="s">
        <v>152</v>
      </c>
      <c r="D15" s="471"/>
      <c r="E15" s="471"/>
      <c r="F15" s="471"/>
      <c r="G15" s="465"/>
      <c r="H15" s="465"/>
      <c r="I15" s="84"/>
      <c r="J15" s="2"/>
      <c r="K15" s="56"/>
    </row>
    <row r="16" spans="9:11" ht="19.5" customHeight="1">
      <c r="I16" s="84"/>
      <c r="J16" s="2"/>
      <c r="K16" s="56"/>
    </row>
    <row r="17" spans="1:11" ht="19.5" customHeight="1">
      <c r="A17" s="469" t="s">
        <v>141</v>
      </c>
      <c r="B17" s="469"/>
      <c r="C17" s="469"/>
      <c r="D17" s="469"/>
      <c r="E17" s="469"/>
      <c r="I17" s="84"/>
      <c r="J17" s="2"/>
      <c r="K17" s="56"/>
    </row>
    <row r="18" spans="9:11" ht="13.5">
      <c r="I18" s="84"/>
      <c r="J18" s="2"/>
      <c r="K18" s="56"/>
    </row>
    <row r="19" spans="2:11" ht="19.5" customHeight="1">
      <c r="B19" s="465" t="s">
        <v>142</v>
      </c>
      <c r="C19" s="465"/>
      <c r="D19" s="465"/>
      <c r="I19" s="84"/>
      <c r="J19" s="2"/>
      <c r="K19" s="56"/>
    </row>
    <row r="20" spans="2:11" ht="19.5" customHeight="1">
      <c r="B20" s="75"/>
      <c r="C20" s="74" t="s">
        <v>143</v>
      </c>
      <c r="D20" s="470"/>
      <c r="E20" s="470"/>
      <c r="F20" t="s">
        <v>144</v>
      </c>
      <c r="I20" s="84"/>
      <c r="J20" s="2"/>
      <c r="K20" s="56"/>
    </row>
    <row r="21" spans="2:11" ht="14.25" thickBot="1">
      <c r="B21" s="75"/>
      <c r="C21" s="74"/>
      <c r="D21" s="75"/>
      <c r="E21" s="75"/>
      <c r="I21" s="84"/>
      <c r="J21" s="2"/>
      <c r="K21" s="56"/>
    </row>
    <row r="22" spans="2:11" ht="32.25" customHeight="1" thickBot="1">
      <c r="B22" s="76" t="s">
        <v>140</v>
      </c>
      <c r="C22" s="462" t="s">
        <v>155</v>
      </c>
      <c r="D22" s="463"/>
      <c r="E22" s="460" t="s">
        <v>154</v>
      </c>
      <c r="F22" s="461"/>
      <c r="G22" s="89" t="s">
        <v>150</v>
      </c>
      <c r="H22" s="88" t="s">
        <v>151</v>
      </c>
      <c r="I22" s="84"/>
      <c r="J22" s="2"/>
      <c r="K22" s="56"/>
    </row>
    <row r="23" spans="2:11" ht="28.5" customHeight="1">
      <c r="B23" s="77">
        <v>1</v>
      </c>
      <c r="C23" s="450"/>
      <c r="D23" s="451"/>
      <c r="E23" s="450"/>
      <c r="F23" s="451"/>
      <c r="G23" s="90"/>
      <c r="H23" s="92"/>
      <c r="I23" s="84"/>
      <c r="J23" s="2"/>
      <c r="K23" s="57"/>
    </row>
    <row r="24" spans="2:11" ht="28.5" customHeight="1">
      <c r="B24" s="78">
        <v>2</v>
      </c>
      <c r="C24" s="448"/>
      <c r="D24" s="449"/>
      <c r="E24" s="448"/>
      <c r="F24" s="449"/>
      <c r="G24" s="90"/>
      <c r="H24" s="93"/>
      <c r="I24" s="84"/>
      <c r="J24" s="2"/>
      <c r="K24" s="56"/>
    </row>
    <row r="25" spans="2:11" ht="28.5" customHeight="1">
      <c r="B25" s="78">
        <v>3</v>
      </c>
      <c r="C25" s="448"/>
      <c r="D25" s="449"/>
      <c r="E25" s="448"/>
      <c r="F25" s="449"/>
      <c r="G25" s="90"/>
      <c r="H25" s="93"/>
      <c r="I25" s="84"/>
      <c r="J25" s="2"/>
      <c r="K25" s="56"/>
    </row>
    <row r="26" spans="2:11" ht="28.5" customHeight="1">
      <c r="B26" s="78">
        <v>4</v>
      </c>
      <c r="C26" s="448"/>
      <c r="D26" s="449"/>
      <c r="E26" s="448"/>
      <c r="F26" s="449"/>
      <c r="G26" s="90"/>
      <c r="H26" s="93"/>
      <c r="I26" s="84"/>
      <c r="J26" s="2"/>
      <c r="K26" s="56"/>
    </row>
    <row r="27" spans="2:11" ht="28.5" customHeight="1">
      <c r="B27" s="78">
        <v>5</v>
      </c>
      <c r="C27" s="448"/>
      <c r="D27" s="449"/>
      <c r="E27" s="448"/>
      <c r="F27" s="449"/>
      <c r="G27" s="90"/>
      <c r="H27" s="93"/>
      <c r="I27" s="84"/>
      <c r="J27" s="2"/>
      <c r="K27" s="56"/>
    </row>
    <row r="28" spans="2:9" ht="28.5" customHeight="1">
      <c r="B28" s="78">
        <v>6</v>
      </c>
      <c r="C28" s="448"/>
      <c r="D28" s="449"/>
      <c r="E28" s="448"/>
      <c r="F28" s="449"/>
      <c r="G28" s="90"/>
      <c r="H28" s="93"/>
      <c r="I28" s="84"/>
    </row>
    <row r="29" spans="2:9" ht="28.5" customHeight="1">
      <c r="B29" s="78">
        <v>7</v>
      </c>
      <c r="C29" s="448"/>
      <c r="D29" s="449"/>
      <c r="E29" s="448"/>
      <c r="F29" s="449"/>
      <c r="G29" s="90"/>
      <c r="H29" s="93"/>
      <c r="I29" s="84"/>
    </row>
    <row r="30" spans="2:9" ht="28.5" customHeight="1">
      <c r="B30" s="78">
        <v>8</v>
      </c>
      <c r="C30" s="448"/>
      <c r="D30" s="449"/>
      <c r="E30" s="448"/>
      <c r="F30" s="449"/>
      <c r="G30" s="90"/>
      <c r="H30" s="93"/>
      <c r="I30" s="84"/>
    </row>
    <row r="31" spans="2:9" ht="28.5" customHeight="1">
      <c r="B31" s="78">
        <v>9</v>
      </c>
      <c r="C31" s="448"/>
      <c r="D31" s="449"/>
      <c r="E31" s="448"/>
      <c r="F31" s="449"/>
      <c r="G31" s="90"/>
      <c r="H31" s="93"/>
      <c r="I31" s="84"/>
    </row>
    <row r="32" spans="2:9" ht="28.5" customHeight="1" thickBot="1">
      <c r="B32" s="79">
        <v>10</v>
      </c>
      <c r="C32" s="472"/>
      <c r="D32" s="473"/>
      <c r="E32" s="472"/>
      <c r="F32" s="473"/>
      <c r="G32" s="91"/>
      <c r="H32" s="94"/>
      <c r="I32" s="84"/>
    </row>
    <row r="33" spans="2:9" ht="30" customHeight="1">
      <c r="B33" s="87" t="s">
        <v>137</v>
      </c>
      <c r="C33" s="464" t="s">
        <v>153</v>
      </c>
      <c r="D33" s="465"/>
      <c r="E33" s="465"/>
      <c r="F33" s="465"/>
      <c r="G33" s="465"/>
      <c r="H33" s="465"/>
      <c r="I33" s="84"/>
    </row>
    <row r="34" spans="2:9" ht="18.75" customHeight="1">
      <c r="B34" s="87" t="s">
        <v>149</v>
      </c>
      <c r="C34" s="464" t="s">
        <v>156</v>
      </c>
      <c r="D34" s="465"/>
      <c r="E34" s="465"/>
      <c r="F34" s="465"/>
      <c r="G34" s="465"/>
      <c r="H34" s="465"/>
      <c r="I34" s="84"/>
    </row>
  </sheetData>
  <sheetProtection/>
  <mergeCells count="43">
    <mergeCell ref="C31:D31"/>
    <mergeCell ref="C32:D32"/>
    <mergeCell ref="E31:F31"/>
    <mergeCell ref="E32:F32"/>
    <mergeCell ref="C10:D10"/>
    <mergeCell ref="C33:H33"/>
    <mergeCell ref="E10:F10"/>
    <mergeCell ref="C11:D11"/>
    <mergeCell ref="C12:D12"/>
    <mergeCell ref="C13:D13"/>
    <mergeCell ref="C34:H34"/>
    <mergeCell ref="A1:E1"/>
    <mergeCell ref="A3:H3"/>
    <mergeCell ref="A5:E5"/>
    <mergeCell ref="A17:E17"/>
    <mergeCell ref="B7:D7"/>
    <mergeCell ref="D8:E8"/>
    <mergeCell ref="C15:H15"/>
    <mergeCell ref="D20:E20"/>
    <mergeCell ref="B19:D19"/>
    <mergeCell ref="C14:D14"/>
    <mergeCell ref="E11:F11"/>
    <mergeCell ref="E12:F12"/>
    <mergeCell ref="E13:F13"/>
    <mergeCell ref="E14:F14"/>
    <mergeCell ref="E22:F22"/>
    <mergeCell ref="C22:D22"/>
    <mergeCell ref="C23:D23"/>
    <mergeCell ref="E23:F23"/>
    <mergeCell ref="C24:D24"/>
    <mergeCell ref="C25:D25"/>
    <mergeCell ref="E24:F24"/>
    <mergeCell ref="E25:F25"/>
    <mergeCell ref="E26:F26"/>
    <mergeCell ref="E27:F27"/>
    <mergeCell ref="E28:F28"/>
    <mergeCell ref="E29:F29"/>
    <mergeCell ref="E30:F30"/>
    <mergeCell ref="C26:D26"/>
    <mergeCell ref="C27:D27"/>
    <mergeCell ref="C28:D28"/>
    <mergeCell ref="C29:D29"/>
    <mergeCell ref="C30:D30"/>
  </mergeCells>
  <dataValidations count="3">
    <dataValidation type="list" allowBlank="1" showInputMessage="1" showErrorMessage="1" sqref="G23:G32">
      <formula1>"○,×"</formula1>
    </dataValidation>
    <dataValidation type="list" allowBlank="1" showInputMessage="1" showErrorMessage="1" sqref="D20:E20">
      <formula1>$K$10:$K$13</formula1>
    </dataValidation>
    <dataValidation type="list" allowBlank="1" showInputMessage="1" showErrorMessage="1" sqref="D8:E8">
      <formula1>$K$10:$K$13</formula1>
    </dataValidation>
  </dataValidations>
  <printOptions horizontalCentered="1"/>
  <pageMargins left="0.5905511811023623" right="0.5905511811023623" top="0.5905511811023623" bottom="0.5905511811023623" header="0.31496062992125984" footer="0.2362204724409449"/>
  <pageSetup blackAndWhite="1" horizontalDpi="600" verticalDpi="600" orientation="portrait" paperSize="9" scale="99" r:id="rId1"/>
  <headerFooter>
    <oddFooter>&amp;C&amp;12&amp;P /&amp;N</oddFooter>
  </headerFooter>
</worksheet>
</file>

<file path=xl/worksheets/sheet3.xml><?xml version="1.0" encoding="utf-8"?>
<worksheet xmlns="http://schemas.openxmlformats.org/spreadsheetml/2006/main" xmlns:r="http://schemas.openxmlformats.org/officeDocument/2006/relationships">
  <sheetPr>
    <tabColor rgb="FF00B0F0"/>
  </sheetPr>
  <dimension ref="A1:AC36"/>
  <sheetViews>
    <sheetView showZeros="0" view="pageBreakPreview" zoomScaleSheetLayoutView="100" zoomScalePageLayoutView="0" workbookViewId="0" topLeftCell="A1">
      <selection activeCell="A1" sqref="A1:C1"/>
    </sheetView>
  </sheetViews>
  <sheetFormatPr defaultColWidth="9.140625" defaultRowHeight="18" customHeight="1"/>
  <cols>
    <col min="1" max="1" width="3.8515625" style="2" customWidth="1"/>
    <col min="2" max="4" width="5.28125" style="2" customWidth="1"/>
    <col min="5" max="5" width="10.00390625" style="2" customWidth="1"/>
    <col min="6" max="6" width="3.7109375" style="46" customWidth="1"/>
    <col min="7" max="17" width="3.7109375" style="2" customWidth="1"/>
    <col min="18" max="21" width="4.421875" style="2" customWidth="1"/>
    <col min="22" max="23" width="2.57421875" style="2" customWidth="1"/>
    <col min="24" max="24" width="33.8515625" style="2" bestFit="1" customWidth="1"/>
    <col min="25" max="16384" width="9.00390625" style="2" customWidth="1"/>
  </cols>
  <sheetData>
    <row r="1" spans="1:24" ht="21" customHeight="1">
      <c r="A1" s="466" t="s">
        <v>175</v>
      </c>
      <c r="B1" s="466"/>
      <c r="C1" s="465"/>
      <c r="D1" s="85"/>
      <c r="E1" s="85"/>
      <c r="F1" s="85"/>
      <c r="G1" s="85"/>
      <c r="H1" s="85"/>
      <c r="I1" s="85"/>
      <c r="J1" s="85"/>
      <c r="K1" s="85"/>
      <c r="L1" s="85"/>
      <c r="M1" s="85"/>
      <c r="N1" s="85"/>
      <c r="O1" s="85"/>
      <c r="P1" s="85"/>
      <c r="Q1" s="85"/>
      <c r="R1" s="85"/>
      <c r="S1" s="1"/>
      <c r="T1" s="1"/>
      <c r="U1" s="1"/>
      <c r="V1" s="1"/>
      <c r="X1" s="54"/>
    </row>
    <row r="2" spans="1:24" ht="15" customHeight="1">
      <c r="A2" s="82"/>
      <c r="B2" s="82"/>
      <c r="C2" s="81"/>
      <c r="D2" s="85"/>
      <c r="E2" s="85"/>
      <c r="F2" s="85"/>
      <c r="G2" s="85"/>
      <c r="H2" s="85"/>
      <c r="I2" s="85"/>
      <c r="J2" s="85"/>
      <c r="K2" s="85"/>
      <c r="L2" s="85"/>
      <c r="M2" s="85"/>
      <c r="N2" s="85"/>
      <c r="O2" s="85"/>
      <c r="P2" s="85"/>
      <c r="Q2" s="85"/>
      <c r="R2" s="85"/>
      <c r="S2" s="1"/>
      <c r="T2" s="1"/>
      <c r="U2" s="1"/>
      <c r="V2" s="1"/>
      <c r="X2" s="54"/>
    </row>
    <row r="3" spans="1:24" ht="24.75" customHeight="1">
      <c r="A3" s="485" t="s">
        <v>31</v>
      </c>
      <c r="B3" s="486"/>
      <c r="C3" s="486"/>
      <c r="D3" s="486"/>
      <c r="E3" s="486"/>
      <c r="F3" s="486"/>
      <c r="G3" s="486"/>
      <c r="H3" s="486"/>
      <c r="I3" s="486"/>
      <c r="J3" s="486"/>
      <c r="K3" s="486"/>
      <c r="L3" s="486"/>
      <c r="M3" s="486"/>
      <c r="N3" s="486"/>
      <c r="O3" s="486"/>
      <c r="P3" s="486"/>
      <c r="Q3" s="486"/>
      <c r="R3" s="486"/>
      <c r="S3" s="486"/>
      <c r="T3" s="486"/>
      <c r="U3" s="486"/>
      <c r="V3" s="1"/>
      <c r="X3" s="54"/>
    </row>
    <row r="4" spans="1:25" ht="15" customHeight="1">
      <c r="A4" s="7"/>
      <c r="B4" s="7"/>
      <c r="C4" s="7"/>
      <c r="D4" s="7"/>
      <c r="E4" s="7"/>
      <c r="F4" s="43"/>
      <c r="G4" s="7"/>
      <c r="H4" s="7"/>
      <c r="I4" s="7"/>
      <c r="J4" s="7"/>
      <c r="K4" s="7"/>
      <c r="L4" s="7"/>
      <c r="M4" s="7"/>
      <c r="N4" s="7"/>
      <c r="O4" s="7"/>
      <c r="P4" s="7"/>
      <c r="Q4" s="7"/>
      <c r="R4" s="7"/>
      <c r="S4" s="7"/>
      <c r="T4" s="7"/>
      <c r="U4" s="7"/>
      <c r="V4" s="7"/>
      <c r="W4" s="16"/>
      <c r="X4" s="54"/>
      <c r="Y4" s="16"/>
    </row>
    <row r="5" spans="1:24" ht="18" customHeight="1">
      <c r="A5" s="317" t="s">
        <v>142</v>
      </c>
      <c r="B5" s="317"/>
      <c r="C5" s="317"/>
      <c r="D5" s="317"/>
      <c r="E5" s="317"/>
      <c r="F5" s="317"/>
      <c r="G5" s="317"/>
      <c r="H5" s="317"/>
      <c r="I5" s="317"/>
      <c r="J5" s="317"/>
      <c r="K5" s="317"/>
      <c r="L5" s="317"/>
      <c r="M5" s="317"/>
      <c r="N5" s="317"/>
      <c r="O5" s="317"/>
      <c r="P5" s="317"/>
      <c r="Q5" s="317"/>
      <c r="R5" s="317"/>
      <c r="S5" s="317"/>
      <c r="T5" s="317"/>
      <c r="U5" s="317"/>
      <c r="V5" s="37"/>
      <c r="X5" s="55"/>
    </row>
    <row r="6" spans="1:24" ht="6" customHeight="1">
      <c r="A6" s="37"/>
      <c r="B6" s="37"/>
      <c r="C6" s="37"/>
      <c r="D6" s="37"/>
      <c r="E6" s="37"/>
      <c r="F6" s="44"/>
      <c r="G6" s="37"/>
      <c r="H6" s="37"/>
      <c r="I6" s="37"/>
      <c r="J6" s="37"/>
      <c r="K6" s="37"/>
      <c r="L6" s="37"/>
      <c r="M6" s="37"/>
      <c r="N6" s="37"/>
      <c r="O6" s="37"/>
      <c r="P6" s="37"/>
      <c r="Q6" s="37"/>
      <c r="R6" s="37"/>
      <c r="S6" s="37"/>
      <c r="T6" s="37"/>
      <c r="U6" s="37"/>
      <c r="V6" s="37"/>
      <c r="W6" s="16"/>
      <c r="X6" s="54"/>
    </row>
    <row r="7" spans="1:24" ht="21" customHeight="1">
      <c r="A7" s="17" t="s">
        <v>52</v>
      </c>
      <c r="B7" s="506"/>
      <c r="C7" s="506"/>
      <c r="D7" s="506"/>
      <c r="E7" s="506"/>
      <c r="F7" s="506"/>
      <c r="G7" s="18" t="s">
        <v>134</v>
      </c>
      <c r="H7" s="18"/>
      <c r="I7" s="18"/>
      <c r="J7" s="18"/>
      <c r="K7" s="18"/>
      <c r="L7" s="18"/>
      <c r="M7" s="18"/>
      <c r="N7" s="18"/>
      <c r="O7" s="18"/>
      <c r="P7" s="18"/>
      <c r="Q7" s="18"/>
      <c r="R7" s="18"/>
      <c r="S7" s="18"/>
      <c r="T7" s="18"/>
      <c r="U7" s="18"/>
      <c r="V7" s="18"/>
      <c r="X7" s="54"/>
    </row>
    <row r="8" spans="1:24" ht="15" customHeight="1">
      <c r="A8" s="7"/>
      <c r="B8" s="7"/>
      <c r="C8" s="7"/>
      <c r="D8" s="7"/>
      <c r="E8" s="7"/>
      <c r="F8" s="43"/>
      <c r="G8" s="7"/>
      <c r="H8" s="7"/>
      <c r="I8" s="7"/>
      <c r="J8" s="7"/>
      <c r="K8" s="7"/>
      <c r="L8" s="7"/>
      <c r="M8" s="7"/>
      <c r="N8" s="7"/>
      <c r="O8" s="7"/>
      <c r="P8" s="7"/>
      <c r="Q8" s="7"/>
      <c r="R8" s="7"/>
      <c r="S8" s="7"/>
      <c r="T8" s="7"/>
      <c r="U8" s="7"/>
      <c r="V8" s="7"/>
      <c r="W8" s="16"/>
      <c r="X8" s="54"/>
    </row>
    <row r="9" spans="1:24" ht="18" customHeight="1" thickBot="1">
      <c r="A9" s="317" t="s">
        <v>168</v>
      </c>
      <c r="B9" s="317"/>
      <c r="C9" s="317"/>
      <c r="D9" s="317"/>
      <c r="E9" s="317"/>
      <c r="F9" s="317"/>
      <c r="G9" s="317"/>
      <c r="H9" s="317"/>
      <c r="I9" s="317"/>
      <c r="J9" s="317"/>
      <c r="K9" s="317"/>
      <c r="L9" s="317"/>
      <c r="M9" s="317"/>
      <c r="N9" s="317"/>
      <c r="O9" s="317"/>
      <c r="P9" s="317"/>
      <c r="Q9" s="317"/>
      <c r="R9" s="317"/>
      <c r="S9" s="317"/>
      <c r="T9" s="317"/>
      <c r="U9" s="317"/>
      <c r="V9" s="37"/>
      <c r="X9" s="54"/>
    </row>
    <row r="10" spans="1:24" ht="19.5" customHeight="1" thickBot="1">
      <c r="A10" s="487" t="s">
        <v>160</v>
      </c>
      <c r="B10" s="461"/>
      <c r="C10" s="461"/>
      <c r="D10" s="461"/>
      <c r="E10" s="461"/>
      <c r="F10" s="461"/>
      <c r="G10" s="461"/>
      <c r="H10" s="461"/>
      <c r="I10" s="461"/>
      <c r="J10" s="461"/>
      <c r="K10" s="461"/>
      <c r="L10" s="461"/>
      <c r="M10" s="461"/>
      <c r="N10" s="461"/>
      <c r="O10" s="461"/>
      <c r="P10" s="461"/>
      <c r="Q10" s="461"/>
      <c r="R10" s="461"/>
      <c r="S10" s="474"/>
      <c r="T10" s="487" t="s">
        <v>161</v>
      </c>
      <c r="U10" s="474"/>
      <c r="V10" s="37"/>
      <c r="W10" s="16"/>
      <c r="X10" s="54"/>
    </row>
    <row r="11" spans="1:24" ht="45" customHeight="1">
      <c r="A11" s="491" t="s">
        <v>122</v>
      </c>
      <c r="B11" s="492"/>
      <c r="C11" s="493" t="s">
        <v>180</v>
      </c>
      <c r="D11" s="494"/>
      <c r="E11" s="494"/>
      <c r="F11" s="494"/>
      <c r="G11" s="494"/>
      <c r="H11" s="494"/>
      <c r="I11" s="494"/>
      <c r="J11" s="494"/>
      <c r="K11" s="494"/>
      <c r="L11" s="494"/>
      <c r="M11" s="494"/>
      <c r="N11" s="494"/>
      <c r="O11" s="494"/>
      <c r="P11" s="494"/>
      <c r="Q11" s="494"/>
      <c r="R11" s="494"/>
      <c r="S11" s="495"/>
      <c r="T11" s="496"/>
      <c r="U11" s="497"/>
      <c r="V11" s="30"/>
      <c r="X11" s="54"/>
    </row>
    <row r="12" spans="1:24" ht="45" customHeight="1" thickBot="1">
      <c r="A12" s="498" t="s">
        <v>121</v>
      </c>
      <c r="B12" s="499"/>
      <c r="C12" s="507" t="s">
        <v>181</v>
      </c>
      <c r="D12" s="508"/>
      <c r="E12" s="508"/>
      <c r="F12" s="508"/>
      <c r="G12" s="508"/>
      <c r="H12" s="508"/>
      <c r="I12" s="508"/>
      <c r="J12" s="508"/>
      <c r="K12" s="508"/>
      <c r="L12" s="508"/>
      <c r="M12" s="508"/>
      <c r="N12" s="508"/>
      <c r="O12" s="508"/>
      <c r="P12" s="508"/>
      <c r="Q12" s="508"/>
      <c r="R12" s="508"/>
      <c r="S12" s="509"/>
      <c r="T12" s="510"/>
      <c r="U12" s="511"/>
      <c r="V12" s="30"/>
      <c r="X12" s="54"/>
    </row>
    <row r="13" spans="1:24" ht="18" customHeight="1">
      <c r="A13" s="20" t="s">
        <v>149</v>
      </c>
      <c r="B13" s="489" t="s">
        <v>165</v>
      </c>
      <c r="C13" s="490"/>
      <c r="D13" s="490"/>
      <c r="E13" s="490"/>
      <c r="F13" s="490"/>
      <c r="G13" s="490"/>
      <c r="H13" s="490"/>
      <c r="I13" s="490"/>
      <c r="J13" s="490"/>
      <c r="K13" s="490"/>
      <c r="L13" s="490"/>
      <c r="M13" s="490"/>
      <c r="N13" s="490"/>
      <c r="O13" s="490"/>
      <c r="P13" s="490"/>
      <c r="Q13" s="490"/>
      <c r="R13" s="490"/>
      <c r="S13" s="490"/>
      <c r="T13" s="490"/>
      <c r="U13" s="490"/>
      <c r="V13" s="8"/>
      <c r="X13" s="54"/>
    </row>
    <row r="14" spans="1:24" ht="19.5" customHeight="1">
      <c r="A14" s="8"/>
      <c r="B14" s="8"/>
      <c r="C14" s="8"/>
      <c r="D14" s="8"/>
      <c r="E14" s="8"/>
      <c r="F14" s="8"/>
      <c r="G14" s="8"/>
      <c r="H14" s="8"/>
      <c r="I14" s="8"/>
      <c r="J14" s="8"/>
      <c r="K14" s="8"/>
      <c r="L14" s="8"/>
      <c r="M14" s="8"/>
      <c r="N14" s="8"/>
      <c r="O14" s="8"/>
      <c r="P14" s="8"/>
      <c r="Q14" s="8"/>
      <c r="R14" s="8"/>
      <c r="S14" s="8"/>
      <c r="T14" s="19"/>
      <c r="U14" s="19"/>
      <c r="V14" s="19"/>
      <c r="X14" s="54"/>
    </row>
    <row r="15" spans="1:29" ht="19.5" customHeight="1" thickBot="1">
      <c r="A15" s="512" t="s">
        <v>61</v>
      </c>
      <c r="B15" s="512"/>
      <c r="C15" s="512"/>
      <c r="D15" s="512"/>
      <c r="E15" s="512"/>
      <c r="F15" s="512"/>
      <c r="G15" s="512"/>
      <c r="H15" s="512"/>
      <c r="I15" s="512"/>
      <c r="J15" s="512"/>
      <c r="K15" s="512"/>
      <c r="L15" s="512"/>
      <c r="M15" s="512"/>
      <c r="N15" s="512"/>
      <c r="O15" s="512"/>
      <c r="P15" s="512"/>
      <c r="Q15" s="512"/>
      <c r="R15" s="512"/>
      <c r="S15" s="157" t="s">
        <v>81</v>
      </c>
      <c r="T15" s="157"/>
      <c r="U15" s="157"/>
      <c r="V15" s="36"/>
      <c r="W15" s="2">
        <v>1</v>
      </c>
      <c r="X15" s="56" t="s">
        <v>54</v>
      </c>
      <c r="Y15" s="9"/>
      <c r="Z15" s="9"/>
      <c r="AA15" s="9"/>
      <c r="AB15" s="9"/>
      <c r="AC15" s="9"/>
    </row>
    <row r="16" spans="1:29" ht="19.5" customHeight="1" thickBot="1">
      <c r="A16" s="481" t="s">
        <v>163</v>
      </c>
      <c r="B16" s="483"/>
      <c r="C16" s="483"/>
      <c r="D16" s="483"/>
      <c r="E16" s="482"/>
      <c r="F16" s="484" t="str">
        <f>'様式１'!$A$23</f>
        <v>5年9月</v>
      </c>
      <c r="G16" s="479"/>
      <c r="H16" s="479" t="str">
        <f>'様式１'!$D$23</f>
        <v>10月</v>
      </c>
      <c r="I16" s="479"/>
      <c r="J16" s="479" t="str">
        <f>'様式１'!$G$23</f>
        <v>11月</v>
      </c>
      <c r="K16" s="479"/>
      <c r="L16" s="479" t="str">
        <f>'様式１'!$J$23</f>
        <v>12月</v>
      </c>
      <c r="M16" s="479"/>
      <c r="N16" s="479" t="str">
        <f>'様式１'!$M$23</f>
        <v>6年1月</v>
      </c>
      <c r="O16" s="479"/>
      <c r="P16" s="479" t="str">
        <f>'様式１'!$Q$23</f>
        <v>2月</v>
      </c>
      <c r="Q16" s="480"/>
      <c r="R16" s="481" t="s">
        <v>162</v>
      </c>
      <c r="S16" s="482"/>
      <c r="T16" s="488" t="s">
        <v>15</v>
      </c>
      <c r="U16" s="482"/>
      <c r="V16" s="13"/>
      <c r="W16" s="2">
        <v>2</v>
      </c>
      <c r="X16" s="56" t="s">
        <v>202</v>
      </c>
      <c r="Y16" s="9"/>
      <c r="Z16" s="9"/>
      <c r="AA16" s="9"/>
      <c r="AB16" s="9"/>
      <c r="AC16" s="9"/>
    </row>
    <row r="17" spans="1:29" ht="26.25" customHeight="1">
      <c r="A17" s="513" t="s">
        <v>98</v>
      </c>
      <c r="B17" s="515" t="s">
        <v>83</v>
      </c>
      <c r="C17" s="515"/>
      <c r="D17" s="515"/>
      <c r="E17" s="516"/>
      <c r="F17" s="519"/>
      <c r="G17" s="500"/>
      <c r="H17" s="500"/>
      <c r="I17" s="500"/>
      <c r="J17" s="500"/>
      <c r="K17" s="500"/>
      <c r="L17" s="500"/>
      <c r="M17" s="500"/>
      <c r="N17" s="500"/>
      <c r="O17" s="500"/>
      <c r="P17" s="500"/>
      <c r="Q17" s="502"/>
      <c r="R17" s="504" t="s">
        <v>125</v>
      </c>
      <c r="S17" s="505"/>
      <c r="T17" s="521"/>
      <c r="U17" s="522"/>
      <c r="V17" s="13"/>
      <c r="W17" s="2">
        <v>3</v>
      </c>
      <c r="X17" s="56" t="s">
        <v>55</v>
      </c>
      <c r="Y17" s="9"/>
      <c r="Z17" s="9"/>
      <c r="AA17" s="9"/>
      <c r="AB17" s="9"/>
      <c r="AC17" s="9"/>
    </row>
    <row r="18" spans="1:29" ht="26.25" customHeight="1">
      <c r="A18" s="514"/>
      <c r="B18" s="517"/>
      <c r="C18" s="517"/>
      <c r="D18" s="517"/>
      <c r="E18" s="518"/>
      <c r="F18" s="520"/>
      <c r="G18" s="501"/>
      <c r="H18" s="501"/>
      <c r="I18" s="501"/>
      <c r="J18" s="501"/>
      <c r="K18" s="501"/>
      <c r="L18" s="501"/>
      <c r="M18" s="501"/>
      <c r="N18" s="501"/>
      <c r="O18" s="501"/>
      <c r="P18" s="501"/>
      <c r="Q18" s="503"/>
      <c r="R18" s="525">
        <f>SUM(F17:Q18)</f>
        <v>0</v>
      </c>
      <c r="S18" s="526"/>
      <c r="T18" s="523"/>
      <c r="U18" s="524"/>
      <c r="V18" s="13"/>
      <c r="X18" s="56"/>
      <c r="Y18" s="9"/>
      <c r="Z18" s="9"/>
      <c r="AA18" s="9"/>
      <c r="AB18" s="9"/>
      <c r="AC18" s="9"/>
    </row>
    <row r="19" spans="1:29" ht="26.25" customHeight="1">
      <c r="A19" s="527" t="s">
        <v>99</v>
      </c>
      <c r="B19" s="528" t="s">
        <v>64</v>
      </c>
      <c r="C19" s="528"/>
      <c r="D19" s="528"/>
      <c r="E19" s="529"/>
      <c r="F19" s="531"/>
      <c r="G19" s="532"/>
      <c r="H19" s="532"/>
      <c r="I19" s="532"/>
      <c r="J19" s="532"/>
      <c r="K19" s="532"/>
      <c r="L19" s="532"/>
      <c r="M19" s="532"/>
      <c r="N19" s="532"/>
      <c r="O19" s="532"/>
      <c r="P19" s="532"/>
      <c r="Q19" s="535"/>
      <c r="R19" s="537" t="s">
        <v>126</v>
      </c>
      <c r="S19" s="538"/>
      <c r="T19" s="539" t="s">
        <v>100</v>
      </c>
      <c r="U19" s="540"/>
      <c r="V19" s="39"/>
      <c r="X19" s="56"/>
      <c r="Y19" s="9"/>
      <c r="Z19" s="9"/>
      <c r="AA19" s="9"/>
      <c r="AC19" s="9"/>
    </row>
    <row r="20" spans="1:29" ht="26.25" customHeight="1">
      <c r="A20" s="514"/>
      <c r="B20" s="404"/>
      <c r="C20" s="404"/>
      <c r="D20" s="404"/>
      <c r="E20" s="530"/>
      <c r="F20" s="533"/>
      <c r="G20" s="534"/>
      <c r="H20" s="534"/>
      <c r="I20" s="534"/>
      <c r="J20" s="534"/>
      <c r="K20" s="534"/>
      <c r="L20" s="534"/>
      <c r="M20" s="534"/>
      <c r="N20" s="534"/>
      <c r="O20" s="534"/>
      <c r="P20" s="534"/>
      <c r="Q20" s="536"/>
      <c r="R20" s="541">
        <f>SUM(F19:Q20)</f>
        <v>0</v>
      </c>
      <c r="S20" s="542"/>
      <c r="T20" s="241">
        <f>IF(ISERROR(ROUNDDOWN(R20/R18,3)),"",ROUNDDOWN(R20/R18,3))</f>
      </c>
      <c r="U20" s="543"/>
      <c r="V20" s="35"/>
      <c r="X20" s="56"/>
      <c r="Y20" s="9"/>
      <c r="Z20" s="9"/>
      <c r="AA20" s="9"/>
      <c r="AC20" s="9"/>
    </row>
    <row r="21" spans="1:29" ht="26.25" customHeight="1">
      <c r="A21" s="527" t="s">
        <v>101</v>
      </c>
      <c r="B21" s="555" t="s">
        <v>169</v>
      </c>
      <c r="C21" s="555"/>
      <c r="D21" s="555"/>
      <c r="E21" s="556"/>
      <c r="F21" s="557">
        <f>'様式４'!C38</f>
        <v>0</v>
      </c>
      <c r="G21" s="544"/>
      <c r="H21" s="544">
        <f>'様式４'!D38</f>
        <v>0</v>
      </c>
      <c r="I21" s="544"/>
      <c r="J21" s="544">
        <f>'様式４'!E38</f>
        <v>0</v>
      </c>
      <c r="K21" s="544"/>
      <c r="L21" s="544">
        <f>'様式４'!F38</f>
        <v>0</v>
      </c>
      <c r="M21" s="544"/>
      <c r="N21" s="544">
        <f>'様式４'!G38</f>
        <v>0</v>
      </c>
      <c r="O21" s="544"/>
      <c r="P21" s="544">
        <f>'様式４'!H38</f>
        <v>0</v>
      </c>
      <c r="Q21" s="566"/>
      <c r="R21" s="537" t="s">
        <v>127</v>
      </c>
      <c r="S21" s="538"/>
      <c r="T21" s="568"/>
      <c r="U21" s="569"/>
      <c r="V21" s="35"/>
      <c r="X21" s="56"/>
      <c r="Y21" s="9"/>
      <c r="Z21" s="9"/>
      <c r="AA21" s="9"/>
      <c r="AC21" s="9"/>
    </row>
    <row r="22" spans="1:29" ht="26.25" customHeight="1">
      <c r="A22" s="514"/>
      <c r="B22" s="517"/>
      <c r="C22" s="517"/>
      <c r="D22" s="517"/>
      <c r="E22" s="518"/>
      <c r="F22" s="558"/>
      <c r="G22" s="545"/>
      <c r="H22" s="545"/>
      <c r="I22" s="545"/>
      <c r="J22" s="545"/>
      <c r="K22" s="545"/>
      <c r="L22" s="545"/>
      <c r="M22" s="545"/>
      <c r="N22" s="545"/>
      <c r="O22" s="545"/>
      <c r="P22" s="545"/>
      <c r="Q22" s="567"/>
      <c r="R22" s="541">
        <f>SUM(F21:Q22)</f>
        <v>0</v>
      </c>
      <c r="S22" s="542"/>
      <c r="T22" s="523"/>
      <c r="U22" s="524"/>
      <c r="V22" s="35"/>
      <c r="X22" s="56"/>
      <c r="Y22" s="9"/>
      <c r="Z22" s="9"/>
      <c r="AA22" s="9"/>
      <c r="AC22" s="9"/>
    </row>
    <row r="23" spans="1:29" ht="26.25" customHeight="1">
      <c r="A23" s="546" t="s">
        <v>102</v>
      </c>
      <c r="B23" s="515" t="s">
        <v>123</v>
      </c>
      <c r="C23" s="515"/>
      <c r="D23" s="515"/>
      <c r="E23" s="516"/>
      <c r="F23" s="547">
        <f>F17-F21</f>
        <v>0</v>
      </c>
      <c r="G23" s="548"/>
      <c r="H23" s="548">
        <f>H17-H21</f>
        <v>0</v>
      </c>
      <c r="I23" s="548"/>
      <c r="J23" s="548">
        <f>J17-J21</f>
        <v>0</v>
      </c>
      <c r="K23" s="548"/>
      <c r="L23" s="548">
        <f>L17-L21</f>
        <v>0</v>
      </c>
      <c r="M23" s="548"/>
      <c r="N23" s="548">
        <f>N17-N21</f>
        <v>0</v>
      </c>
      <c r="O23" s="548"/>
      <c r="P23" s="548">
        <f>P17-P21</f>
        <v>0</v>
      </c>
      <c r="Q23" s="551"/>
      <c r="R23" s="553" t="s">
        <v>128</v>
      </c>
      <c r="S23" s="554"/>
      <c r="T23" s="560"/>
      <c r="U23" s="561"/>
      <c r="V23" s="13"/>
      <c r="X23" s="56"/>
      <c r="Y23" s="38"/>
      <c r="Z23" s="38"/>
      <c r="AA23" s="38"/>
      <c r="AC23" s="38"/>
    </row>
    <row r="24" spans="1:29" ht="26.25" customHeight="1">
      <c r="A24" s="514"/>
      <c r="B24" s="517"/>
      <c r="C24" s="517"/>
      <c r="D24" s="517"/>
      <c r="E24" s="518"/>
      <c r="F24" s="549"/>
      <c r="G24" s="550"/>
      <c r="H24" s="550"/>
      <c r="I24" s="550"/>
      <c r="J24" s="550"/>
      <c r="K24" s="550"/>
      <c r="L24" s="550"/>
      <c r="M24" s="550"/>
      <c r="N24" s="550"/>
      <c r="O24" s="550"/>
      <c r="P24" s="550"/>
      <c r="Q24" s="552"/>
      <c r="R24" s="564">
        <f>SUM(F23:Q24)</f>
        <v>0</v>
      </c>
      <c r="S24" s="565"/>
      <c r="T24" s="562"/>
      <c r="U24" s="563"/>
      <c r="V24" s="13"/>
      <c r="X24" s="56"/>
      <c r="Y24" s="38"/>
      <c r="Z24" s="38"/>
      <c r="AA24" s="38"/>
      <c r="AC24" s="38"/>
    </row>
    <row r="25" spans="1:29" ht="26.25" customHeight="1">
      <c r="A25" s="527" t="s">
        <v>103</v>
      </c>
      <c r="B25" s="555" t="s">
        <v>124</v>
      </c>
      <c r="C25" s="555"/>
      <c r="D25" s="555"/>
      <c r="E25" s="556"/>
      <c r="F25" s="557">
        <f>F19-F21</f>
        <v>0</v>
      </c>
      <c r="G25" s="544"/>
      <c r="H25" s="544">
        <f>H19-H21</f>
        <v>0</v>
      </c>
      <c r="I25" s="544"/>
      <c r="J25" s="544">
        <f>J19-J21</f>
        <v>0</v>
      </c>
      <c r="K25" s="544"/>
      <c r="L25" s="544">
        <f>L19-L21</f>
        <v>0</v>
      </c>
      <c r="M25" s="544"/>
      <c r="N25" s="544">
        <f>N19-N21</f>
        <v>0</v>
      </c>
      <c r="O25" s="544"/>
      <c r="P25" s="544">
        <f>P19-P21</f>
        <v>0</v>
      </c>
      <c r="Q25" s="566"/>
      <c r="R25" s="584" t="s">
        <v>129</v>
      </c>
      <c r="S25" s="585"/>
      <c r="T25" s="577" t="s">
        <v>104</v>
      </c>
      <c r="U25" s="578"/>
      <c r="V25" s="39"/>
      <c r="X25" s="56"/>
      <c r="Y25" s="38"/>
      <c r="Z25" s="38"/>
      <c r="AA25" s="38"/>
      <c r="AC25" s="38"/>
    </row>
    <row r="26" spans="1:29" ht="26.25" customHeight="1" thickBot="1">
      <c r="A26" s="574"/>
      <c r="B26" s="575"/>
      <c r="C26" s="575"/>
      <c r="D26" s="575"/>
      <c r="E26" s="576"/>
      <c r="F26" s="586"/>
      <c r="G26" s="559"/>
      <c r="H26" s="559"/>
      <c r="I26" s="559"/>
      <c r="J26" s="559"/>
      <c r="K26" s="559"/>
      <c r="L26" s="559"/>
      <c r="M26" s="559"/>
      <c r="N26" s="559"/>
      <c r="O26" s="559"/>
      <c r="P26" s="559"/>
      <c r="Q26" s="583"/>
      <c r="R26" s="579">
        <f>SUM(F25:Q26)</f>
        <v>0</v>
      </c>
      <c r="S26" s="580"/>
      <c r="T26" s="581">
        <f>IF(ISERROR(ROUNDDOWN(R26/R24,3)),"",ROUNDDOWN(R26/R24,3))</f>
      </c>
      <c r="U26" s="582"/>
      <c r="V26" s="35"/>
      <c r="X26" s="56"/>
      <c r="Y26" s="38"/>
      <c r="Z26" s="38"/>
      <c r="AA26" s="38"/>
      <c r="AC26" s="38"/>
    </row>
    <row r="27" spans="1:29" ht="19.5" customHeight="1">
      <c r="A27" s="571"/>
      <c r="B27" s="572"/>
      <c r="C27" s="572"/>
      <c r="D27" s="572"/>
      <c r="E27" s="572"/>
      <c r="F27" s="572"/>
      <c r="G27" s="572"/>
      <c r="H27" s="572"/>
      <c r="I27" s="572"/>
      <c r="J27" s="572"/>
      <c r="K27" s="572"/>
      <c r="L27" s="572"/>
      <c r="M27" s="572"/>
      <c r="N27" s="572"/>
      <c r="O27" s="572"/>
      <c r="P27" s="572"/>
      <c r="Q27" s="572"/>
      <c r="R27" s="572"/>
      <c r="S27" s="572"/>
      <c r="T27" s="572"/>
      <c r="U27" s="572"/>
      <c r="V27" s="40"/>
      <c r="X27" s="56"/>
      <c r="Y27" s="38"/>
      <c r="Z27" s="38"/>
      <c r="AA27" s="38"/>
      <c r="AC27" s="38"/>
    </row>
    <row r="28" spans="1:29" ht="19.5" customHeight="1">
      <c r="A28" s="571"/>
      <c r="B28" s="572"/>
      <c r="C28" s="572"/>
      <c r="D28" s="572"/>
      <c r="E28" s="572"/>
      <c r="F28" s="572"/>
      <c r="G28" s="572"/>
      <c r="H28" s="572"/>
      <c r="I28" s="572"/>
      <c r="J28" s="572"/>
      <c r="K28" s="572"/>
      <c r="L28" s="572"/>
      <c r="M28" s="572"/>
      <c r="N28" s="572"/>
      <c r="O28" s="572"/>
      <c r="P28" s="572"/>
      <c r="Q28" s="572"/>
      <c r="R28" s="572"/>
      <c r="S28" s="572"/>
      <c r="T28" s="572"/>
      <c r="U28" s="572"/>
      <c r="V28" s="41"/>
      <c r="X28" s="57"/>
      <c r="Y28" s="38"/>
      <c r="Z28" s="38"/>
      <c r="AA28" s="38"/>
      <c r="AB28" s="8"/>
      <c r="AC28" s="38"/>
    </row>
    <row r="29" spans="1:29" s="15" customFormat="1" ht="19.5" customHeight="1">
      <c r="A29" s="21"/>
      <c r="B29" s="21"/>
      <c r="C29" s="21"/>
      <c r="D29" s="21"/>
      <c r="E29" s="21"/>
      <c r="F29" s="53"/>
      <c r="G29" s="20"/>
      <c r="H29" s="20"/>
      <c r="I29" s="20"/>
      <c r="J29" s="20"/>
      <c r="K29" s="20"/>
      <c r="L29" s="20"/>
      <c r="M29" s="20"/>
      <c r="N29" s="20"/>
      <c r="O29" s="20"/>
      <c r="P29" s="20"/>
      <c r="Q29" s="20"/>
      <c r="R29" s="8"/>
      <c r="S29" s="8"/>
      <c r="T29" s="20"/>
      <c r="U29" s="20"/>
      <c r="V29" s="20"/>
      <c r="W29" s="2"/>
      <c r="X29" s="56"/>
      <c r="Y29" s="9"/>
      <c r="Z29" s="9"/>
      <c r="AA29" s="9"/>
      <c r="AC29" s="9"/>
    </row>
    <row r="30" spans="1:29" s="15" customFormat="1" ht="19.5" customHeight="1">
      <c r="A30" s="21"/>
      <c r="B30" s="21"/>
      <c r="C30" s="21"/>
      <c r="D30" s="21"/>
      <c r="E30" s="21"/>
      <c r="F30" s="45"/>
      <c r="G30" s="20"/>
      <c r="H30" s="20"/>
      <c r="I30" s="20"/>
      <c r="J30" s="20"/>
      <c r="K30" s="20"/>
      <c r="L30" s="20"/>
      <c r="M30" s="20"/>
      <c r="N30" s="20"/>
      <c r="O30" s="20"/>
      <c r="P30" s="20"/>
      <c r="Q30" s="20"/>
      <c r="R30" s="20"/>
      <c r="S30" s="20"/>
      <c r="T30" s="20"/>
      <c r="U30" s="20"/>
      <c r="V30" s="20"/>
      <c r="W30" s="2"/>
      <c r="X30" s="56"/>
      <c r="Y30" s="38"/>
      <c r="Z30" s="38"/>
      <c r="AA30" s="38"/>
      <c r="AB30" s="8"/>
      <c r="AC30" s="38"/>
    </row>
    <row r="31" spans="1:29" ht="19.5" customHeight="1">
      <c r="A31" s="21"/>
      <c r="B31" s="21"/>
      <c r="C31" s="21"/>
      <c r="D31" s="21"/>
      <c r="E31" s="21"/>
      <c r="F31" s="45"/>
      <c r="G31" s="20"/>
      <c r="H31" s="20"/>
      <c r="I31" s="20"/>
      <c r="J31" s="20"/>
      <c r="K31" s="20"/>
      <c r="L31" s="20"/>
      <c r="M31" s="20"/>
      <c r="N31" s="20"/>
      <c r="O31" s="20"/>
      <c r="P31" s="20"/>
      <c r="Q31" s="20"/>
      <c r="R31" s="20"/>
      <c r="S31" s="20"/>
      <c r="T31" s="22"/>
      <c r="U31" s="22"/>
      <c r="V31" s="22"/>
      <c r="X31" s="56"/>
      <c r="Y31" s="38"/>
      <c r="Z31" s="38"/>
      <c r="AA31" s="38"/>
      <c r="AC31" s="38"/>
    </row>
    <row r="32" spans="1:29" ht="19.5" customHeight="1">
      <c r="A32" s="21"/>
      <c r="B32" s="21"/>
      <c r="C32" s="21"/>
      <c r="D32" s="21"/>
      <c r="E32" s="21"/>
      <c r="F32" s="45"/>
      <c r="G32" s="20"/>
      <c r="H32" s="20"/>
      <c r="I32" s="20"/>
      <c r="J32" s="20"/>
      <c r="K32" s="20"/>
      <c r="L32" s="20"/>
      <c r="M32" s="20"/>
      <c r="N32" s="20"/>
      <c r="O32" s="20"/>
      <c r="P32" s="20"/>
      <c r="Q32" s="20"/>
      <c r="R32" s="8"/>
      <c r="S32" s="8"/>
      <c r="T32" s="20"/>
      <c r="U32" s="20"/>
      <c r="V32" s="20"/>
      <c r="X32" s="56"/>
      <c r="Y32" s="38"/>
      <c r="Z32" s="38"/>
      <c r="AA32" s="38"/>
      <c r="AC32" s="38"/>
    </row>
    <row r="33" spans="1:29" ht="19.5" customHeight="1">
      <c r="A33" s="21"/>
      <c r="B33" s="21"/>
      <c r="C33" s="21"/>
      <c r="D33" s="21"/>
      <c r="E33" s="21"/>
      <c r="F33" s="45"/>
      <c r="G33" s="20"/>
      <c r="H33" s="20"/>
      <c r="I33" s="20"/>
      <c r="J33" s="20"/>
      <c r="K33" s="20"/>
      <c r="L33" s="20"/>
      <c r="M33" s="20"/>
      <c r="N33" s="20"/>
      <c r="O33" s="20"/>
      <c r="P33" s="20"/>
      <c r="Q33" s="20"/>
      <c r="R33" s="20"/>
      <c r="S33" s="20"/>
      <c r="T33" s="20"/>
      <c r="U33" s="20"/>
      <c r="V33" s="20"/>
      <c r="X33" s="54"/>
      <c r="Y33" s="38"/>
      <c r="Z33" s="38"/>
      <c r="AA33" s="38"/>
      <c r="AB33" s="38"/>
      <c r="AC33" s="38"/>
    </row>
    <row r="34" spans="1:29" ht="18" customHeight="1">
      <c r="A34" s="573"/>
      <c r="B34" s="573"/>
      <c r="C34" s="573"/>
      <c r="D34" s="573"/>
      <c r="E34" s="573"/>
      <c r="F34" s="160"/>
      <c r="G34" s="160"/>
      <c r="H34" s="160"/>
      <c r="I34" s="160"/>
      <c r="J34" s="160"/>
      <c r="K34" s="160"/>
      <c r="L34" s="160"/>
      <c r="M34" s="160"/>
      <c r="N34" s="160"/>
      <c r="O34" s="160"/>
      <c r="P34" s="160"/>
      <c r="Q34" s="160"/>
      <c r="R34" s="243"/>
      <c r="S34" s="243"/>
      <c r="T34" s="570"/>
      <c r="U34" s="570"/>
      <c r="V34" s="39"/>
      <c r="X34" s="58"/>
      <c r="Y34" s="38"/>
      <c r="Z34" s="38"/>
      <c r="AA34" s="38"/>
      <c r="AB34" s="38"/>
      <c r="AC34" s="38"/>
    </row>
    <row r="35" ht="18" customHeight="1">
      <c r="X35" s="54"/>
    </row>
    <row r="36" ht="18" customHeight="1">
      <c r="X36" s="54"/>
    </row>
  </sheetData>
  <sheetProtection/>
  <mergeCells count="93">
    <mergeCell ref="A25:A26"/>
    <mergeCell ref="B25:E26"/>
    <mergeCell ref="A27:U27"/>
    <mergeCell ref="T25:U25"/>
    <mergeCell ref="R26:S26"/>
    <mergeCell ref="T26:U26"/>
    <mergeCell ref="N25:O26"/>
    <mergeCell ref="P25:Q26"/>
    <mergeCell ref="R25:S25"/>
    <mergeCell ref="F25:G26"/>
    <mergeCell ref="T34:U34"/>
    <mergeCell ref="A28:U28"/>
    <mergeCell ref="A34:E34"/>
    <mergeCell ref="F34:G34"/>
    <mergeCell ref="H34:I34"/>
    <mergeCell ref="J34:K34"/>
    <mergeCell ref="L34:M34"/>
    <mergeCell ref="N34:O34"/>
    <mergeCell ref="P34:Q34"/>
    <mergeCell ref="R34:S34"/>
    <mergeCell ref="H25:I26"/>
    <mergeCell ref="J25:K26"/>
    <mergeCell ref="L25:M26"/>
    <mergeCell ref="T23:U24"/>
    <mergeCell ref="R24:S24"/>
    <mergeCell ref="N21:O22"/>
    <mergeCell ref="P21:Q22"/>
    <mergeCell ref="R21:S21"/>
    <mergeCell ref="T21:U22"/>
    <mergeCell ref="R22:S22"/>
    <mergeCell ref="N23:O24"/>
    <mergeCell ref="P23:Q24"/>
    <mergeCell ref="R23:S23"/>
    <mergeCell ref="A21:A22"/>
    <mergeCell ref="B21:E22"/>
    <mergeCell ref="F21:G22"/>
    <mergeCell ref="H21:I22"/>
    <mergeCell ref="J21:K22"/>
    <mergeCell ref="L23:M24"/>
    <mergeCell ref="R19:S19"/>
    <mergeCell ref="T19:U19"/>
    <mergeCell ref="R20:S20"/>
    <mergeCell ref="T20:U20"/>
    <mergeCell ref="L21:M22"/>
    <mergeCell ref="A23:A24"/>
    <mergeCell ref="B23:E24"/>
    <mergeCell ref="F23:G24"/>
    <mergeCell ref="H23:I24"/>
    <mergeCell ref="J23:K24"/>
    <mergeCell ref="T17:U18"/>
    <mergeCell ref="R18:S18"/>
    <mergeCell ref="A19:A20"/>
    <mergeCell ref="B19:E20"/>
    <mergeCell ref="F19:G20"/>
    <mergeCell ref="H19:I20"/>
    <mergeCell ref="J19:K20"/>
    <mergeCell ref="L19:M20"/>
    <mergeCell ref="N19:O20"/>
    <mergeCell ref="P19:Q20"/>
    <mergeCell ref="A17:A18"/>
    <mergeCell ref="B17:E18"/>
    <mergeCell ref="F17:G18"/>
    <mergeCell ref="H17:I18"/>
    <mergeCell ref="J17:K18"/>
    <mergeCell ref="L17:M18"/>
    <mergeCell ref="N17:O18"/>
    <mergeCell ref="P17:Q18"/>
    <mergeCell ref="R17:S17"/>
    <mergeCell ref="A5:U5"/>
    <mergeCell ref="B7:F7"/>
    <mergeCell ref="A9:U9"/>
    <mergeCell ref="C12:S12"/>
    <mergeCell ref="T12:U12"/>
    <mergeCell ref="A15:R15"/>
    <mergeCell ref="S15:U15"/>
    <mergeCell ref="A1:C1"/>
    <mergeCell ref="A3:U3"/>
    <mergeCell ref="A10:S10"/>
    <mergeCell ref="T10:U10"/>
    <mergeCell ref="T16:U16"/>
    <mergeCell ref="B13:U13"/>
    <mergeCell ref="A11:B11"/>
    <mergeCell ref="C11:S11"/>
    <mergeCell ref="T11:U11"/>
    <mergeCell ref="A12:B12"/>
    <mergeCell ref="P16:Q16"/>
    <mergeCell ref="R16:S16"/>
    <mergeCell ref="A16:E16"/>
    <mergeCell ref="F16:G16"/>
    <mergeCell ref="H16:I16"/>
    <mergeCell ref="J16:K16"/>
    <mergeCell ref="L16:M16"/>
    <mergeCell ref="N16:O16"/>
  </mergeCells>
  <dataValidations count="3">
    <dataValidation type="list" allowBlank="1" showInputMessage="1" showErrorMessage="1" prompt="選択してください。" sqref="B7:F7">
      <formula1>$X$15:$X$18</formula1>
    </dataValidation>
    <dataValidation type="list" allowBlank="1" showInputMessage="1" showErrorMessage="1" sqref="V11:V12">
      <formula1>"　,○"</formula1>
    </dataValidation>
    <dataValidation type="list" allowBlank="1" showInputMessage="1" showErrorMessage="1" sqref="T11:U12">
      <formula1>"○"</formula1>
    </dataValidation>
  </dataValidations>
  <printOptions horizontalCentered="1"/>
  <pageMargins left="0.5905511811023623" right="0.5905511811023623" top="0.5905511811023623" bottom="0.5905511811023623" header="0.31496062992125984" footer="0.2362204724409449"/>
  <pageSetup blackAndWhite="1" horizontalDpi="600" verticalDpi="600" orientation="portrait" paperSize="9" scale="99" r:id="rId1"/>
  <headerFooter>
    <oddFooter>&amp;C&amp;12&amp;P /&amp;N</oddFooter>
  </headerFooter>
</worksheet>
</file>

<file path=xl/worksheets/sheet4.xml><?xml version="1.0" encoding="utf-8"?>
<worksheet xmlns="http://schemas.openxmlformats.org/spreadsheetml/2006/main" xmlns:r="http://schemas.openxmlformats.org/officeDocument/2006/relationships">
  <sheetPr>
    <tabColor rgb="FF00B0F0"/>
  </sheetPr>
  <dimension ref="A1:M41"/>
  <sheetViews>
    <sheetView showZeros="0" view="pageBreakPreview" zoomScaleSheetLayoutView="100" zoomScalePageLayoutView="0" workbookViewId="0" topLeftCell="A1">
      <pane xSplit="1" ySplit="9" topLeftCell="B10" activePane="bottomRight" state="frozen"/>
      <selection pane="topLeft" activeCell="Q108" sqref="Q108"/>
      <selection pane="topRight" activeCell="Q108" sqref="Q108"/>
      <selection pane="bottomLeft" activeCell="Q108" sqref="Q108"/>
      <selection pane="bottomRight" activeCell="A1" sqref="A1:B1"/>
    </sheetView>
  </sheetViews>
  <sheetFormatPr defaultColWidth="9.140625" defaultRowHeight="15"/>
  <cols>
    <col min="1" max="1" width="3.421875" style="59" bestFit="1" customWidth="1"/>
    <col min="2" max="2" width="20.140625" style="59" customWidth="1"/>
    <col min="3" max="10" width="7.421875" style="59" customWidth="1"/>
    <col min="11" max="12" width="2.57421875" style="59" customWidth="1"/>
    <col min="13" max="13" width="33.8515625" style="59" bestFit="1" customWidth="1"/>
    <col min="14" max="16384" width="9.00390625" style="59" customWidth="1"/>
  </cols>
  <sheetData>
    <row r="1" spans="1:2" ht="19.5" customHeight="1">
      <c r="A1" s="592" t="s">
        <v>145</v>
      </c>
      <c r="B1" s="465"/>
    </row>
    <row r="2" ht="9.75" customHeight="1"/>
    <row r="3" spans="1:10" ht="19.5" customHeight="1">
      <c r="A3" s="602" t="s">
        <v>147</v>
      </c>
      <c r="B3" s="603"/>
      <c r="C3" s="603"/>
      <c r="D3" s="603"/>
      <c r="E3" s="603"/>
      <c r="F3" s="603"/>
      <c r="G3" s="603"/>
      <c r="H3" s="603"/>
      <c r="I3" s="603"/>
      <c r="J3" s="603"/>
    </row>
    <row r="4" ht="9.75" customHeight="1"/>
    <row r="5" spans="1:3" ht="19.5" customHeight="1">
      <c r="A5" s="604" t="s">
        <v>135</v>
      </c>
      <c r="B5" s="465"/>
      <c r="C5" s="465"/>
    </row>
    <row r="6" spans="1:13" ht="19.5" customHeight="1">
      <c r="A6" s="17" t="s">
        <v>52</v>
      </c>
      <c r="B6" s="588"/>
      <c r="C6" s="589"/>
      <c r="D6" s="589"/>
      <c r="E6" s="59" t="s">
        <v>53</v>
      </c>
      <c r="L6" s="2">
        <v>1</v>
      </c>
      <c r="M6" s="56" t="s">
        <v>54</v>
      </c>
    </row>
    <row r="7" spans="12:13" ht="15" customHeight="1" thickBot="1">
      <c r="L7" s="2">
        <v>2</v>
      </c>
      <c r="M7" s="56" t="s">
        <v>202</v>
      </c>
    </row>
    <row r="8" spans="1:13" ht="18.75" customHeight="1">
      <c r="A8" s="596" t="s">
        <v>130</v>
      </c>
      <c r="B8" s="598" t="s">
        <v>131</v>
      </c>
      <c r="C8" s="593" t="s">
        <v>136</v>
      </c>
      <c r="D8" s="594"/>
      <c r="E8" s="594"/>
      <c r="F8" s="594"/>
      <c r="G8" s="594"/>
      <c r="H8" s="595"/>
      <c r="I8" s="600" t="s">
        <v>133</v>
      </c>
      <c r="J8" s="600" t="s">
        <v>132</v>
      </c>
      <c r="L8" s="2">
        <v>3</v>
      </c>
      <c r="M8" s="56" t="s">
        <v>55</v>
      </c>
    </row>
    <row r="9" spans="1:13" ht="18.75" customHeight="1" thickBot="1">
      <c r="A9" s="597"/>
      <c r="B9" s="599"/>
      <c r="C9" s="71" t="str">
        <f>'様式１'!$A$23</f>
        <v>5年9月</v>
      </c>
      <c r="D9" s="72" t="str">
        <f>'様式１'!$D$23</f>
        <v>10月</v>
      </c>
      <c r="E9" s="72" t="str">
        <f>'様式１'!$G$23</f>
        <v>11月</v>
      </c>
      <c r="F9" s="72" t="str">
        <f>'様式１'!$J$23</f>
        <v>12月</v>
      </c>
      <c r="G9" s="72" t="str">
        <f>'様式１'!$M$23</f>
        <v>6年1月</v>
      </c>
      <c r="H9" s="73" t="str">
        <f>'様式１'!$Q$23</f>
        <v>2月</v>
      </c>
      <c r="I9" s="601"/>
      <c r="J9" s="601"/>
      <c r="L9" s="2"/>
      <c r="M9" s="56"/>
    </row>
    <row r="10" spans="1:13" ht="18.75" customHeight="1">
      <c r="A10" s="112"/>
      <c r="B10" s="65"/>
      <c r="C10" s="68"/>
      <c r="D10" s="68"/>
      <c r="E10" s="68"/>
      <c r="F10" s="68"/>
      <c r="G10" s="68"/>
      <c r="H10" s="68"/>
      <c r="I10" s="69">
        <f>COUNTIF(C10:H10,"○")</f>
        <v>0</v>
      </c>
      <c r="J10" s="61"/>
      <c r="L10" s="2"/>
      <c r="M10" s="56"/>
    </row>
    <row r="11" spans="1:13" ht="18.75" customHeight="1">
      <c r="A11" s="112"/>
      <c r="B11" s="66"/>
      <c r="C11" s="68"/>
      <c r="D11" s="68"/>
      <c r="E11" s="68"/>
      <c r="F11" s="68"/>
      <c r="G11" s="68"/>
      <c r="H11" s="68"/>
      <c r="I11" s="69">
        <f aca="true" t="shared" si="0" ref="I11:I37">COUNTIF(C11:H11,"○")</f>
        <v>0</v>
      </c>
      <c r="J11" s="62"/>
      <c r="L11" s="2"/>
      <c r="M11" s="56"/>
    </row>
    <row r="12" spans="1:13" ht="18.75" customHeight="1">
      <c r="A12" s="112"/>
      <c r="B12" s="66"/>
      <c r="C12" s="68"/>
      <c r="D12" s="68"/>
      <c r="E12" s="68"/>
      <c r="F12" s="68"/>
      <c r="G12" s="68"/>
      <c r="H12" s="68"/>
      <c r="I12" s="69">
        <f t="shared" si="0"/>
        <v>0</v>
      </c>
      <c r="J12" s="62"/>
      <c r="L12" s="2"/>
      <c r="M12" s="56"/>
    </row>
    <row r="13" spans="1:13" ht="18.75" customHeight="1">
      <c r="A13" s="112"/>
      <c r="B13" s="66"/>
      <c r="C13" s="68"/>
      <c r="D13" s="68"/>
      <c r="E13" s="68"/>
      <c r="F13" s="68"/>
      <c r="G13" s="68"/>
      <c r="H13" s="68"/>
      <c r="I13" s="69">
        <f t="shared" si="0"/>
        <v>0</v>
      </c>
      <c r="J13" s="62"/>
      <c r="L13" s="2"/>
      <c r="M13" s="56"/>
    </row>
    <row r="14" spans="1:13" ht="18.75" customHeight="1">
      <c r="A14" s="112"/>
      <c r="B14" s="66"/>
      <c r="C14" s="68"/>
      <c r="D14" s="68"/>
      <c r="E14" s="68"/>
      <c r="F14" s="68"/>
      <c r="G14" s="68"/>
      <c r="H14" s="68"/>
      <c r="I14" s="69">
        <f t="shared" si="0"/>
        <v>0</v>
      </c>
      <c r="J14" s="62"/>
      <c r="L14" s="2"/>
      <c r="M14" s="56"/>
    </row>
    <row r="15" spans="1:13" ht="18.75" customHeight="1">
      <c r="A15" s="112"/>
      <c r="B15" s="66"/>
      <c r="C15" s="68"/>
      <c r="D15" s="68"/>
      <c r="E15" s="68"/>
      <c r="F15" s="68"/>
      <c r="G15" s="68"/>
      <c r="H15" s="68"/>
      <c r="I15" s="69">
        <f t="shared" si="0"/>
        <v>0</v>
      </c>
      <c r="J15" s="62"/>
      <c r="L15" s="2"/>
      <c r="M15" s="56"/>
    </row>
    <row r="16" spans="1:13" ht="18.75" customHeight="1">
      <c r="A16" s="112"/>
      <c r="B16" s="66"/>
      <c r="C16" s="68"/>
      <c r="D16" s="68"/>
      <c r="E16" s="68"/>
      <c r="F16" s="68"/>
      <c r="G16" s="68"/>
      <c r="H16" s="68"/>
      <c r="I16" s="69">
        <f t="shared" si="0"/>
        <v>0</v>
      </c>
      <c r="J16" s="62"/>
      <c r="L16" s="2"/>
      <c r="M16" s="56"/>
    </row>
    <row r="17" spans="1:13" ht="18.75" customHeight="1">
      <c r="A17" s="112"/>
      <c r="B17" s="66"/>
      <c r="C17" s="68"/>
      <c r="D17" s="68"/>
      <c r="E17" s="68"/>
      <c r="F17" s="68"/>
      <c r="G17" s="68"/>
      <c r="H17" s="68"/>
      <c r="I17" s="69">
        <f t="shared" si="0"/>
        <v>0</v>
      </c>
      <c r="J17" s="62"/>
      <c r="L17" s="2"/>
      <c r="M17" s="56"/>
    </row>
    <row r="18" spans="1:13" ht="18.75" customHeight="1">
      <c r="A18" s="112"/>
      <c r="B18" s="66"/>
      <c r="C18" s="68"/>
      <c r="D18" s="68"/>
      <c r="E18" s="68"/>
      <c r="F18" s="68"/>
      <c r="G18" s="68"/>
      <c r="H18" s="68"/>
      <c r="I18" s="69">
        <f t="shared" si="0"/>
        <v>0</v>
      </c>
      <c r="J18" s="62"/>
      <c r="L18" s="2"/>
      <c r="M18" s="56"/>
    </row>
    <row r="19" spans="1:13" ht="18.75" customHeight="1">
      <c r="A19" s="112"/>
      <c r="B19" s="66"/>
      <c r="C19" s="68"/>
      <c r="D19" s="68"/>
      <c r="E19" s="68"/>
      <c r="F19" s="68"/>
      <c r="G19" s="68"/>
      <c r="H19" s="68"/>
      <c r="I19" s="69">
        <f t="shared" si="0"/>
        <v>0</v>
      </c>
      <c r="J19" s="62"/>
      <c r="L19" s="2"/>
      <c r="M19" s="56"/>
    </row>
    <row r="20" spans="1:13" ht="18.75" customHeight="1">
      <c r="A20" s="112"/>
      <c r="B20" s="66"/>
      <c r="C20" s="68"/>
      <c r="D20" s="68"/>
      <c r="E20" s="68"/>
      <c r="F20" s="68"/>
      <c r="G20" s="68"/>
      <c r="H20" s="68"/>
      <c r="I20" s="69">
        <f t="shared" si="0"/>
        <v>0</v>
      </c>
      <c r="J20" s="62"/>
      <c r="L20" s="2"/>
      <c r="M20" s="57"/>
    </row>
    <row r="21" spans="1:13" ht="18.75" customHeight="1">
      <c r="A21" s="112"/>
      <c r="B21" s="66"/>
      <c r="C21" s="68"/>
      <c r="D21" s="68"/>
      <c r="E21" s="68"/>
      <c r="F21" s="68"/>
      <c r="G21" s="68"/>
      <c r="H21" s="68"/>
      <c r="I21" s="69">
        <f t="shared" si="0"/>
        <v>0</v>
      </c>
      <c r="J21" s="62"/>
      <c r="L21" s="2"/>
      <c r="M21" s="56"/>
    </row>
    <row r="22" spans="1:13" ht="18.75" customHeight="1">
      <c r="A22" s="112"/>
      <c r="B22" s="66"/>
      <c r="C22" s="68"/>
      <c r="D22" s="68"/>
      <c r="E22" s="68"/>
      <c r="F22" s="68"/>
      <c r="G22" s="68"/>
      <c r="H22" s="68"/>
      <c r="I22" s="69">
        <f t="shared" si="0"/>
        <v>0</v>
      </c>
      <c r="J22" s="62"/>
      <c r="L22" s="2"/>
      <c r="M22" s="56"/>
    </row>
    <row r="23" spans="1:13" ht="18.75" customHeight="1">
      <c r="A23" s="112"/>
      <c r="B23" s="66"/>
      <c r="C23" s="68"/>
      <c r="D23" s="68"/>
      <c r="E23" s="68"/>
      <c r="F23" s="68"/>
      <c r="G23" s="68"/>
      <c r="H23" s="68"/>
      <c r="I23" s="69">
        <f t="shared" si="0"/>
        <v>0</v>
      </c>
      <c r="J23" s="62"/>
      <c r="L23" s="2"/>
      <c r="M23" s="56"/>
    </row>
    <row r="24" spans="1:13" ht="18.75" customHeight="1">
      <c r="A24" s="112"/>
      <c r="B24" s="66"/>
      <c r="C24" s="68"/>
      <c r="D24" s="68"/>
      <c r="E24" s="68"/>
      <c r="F24" s="68"/>
      <c r="G24" s="68"/>
      <c r="H24" s="68"/>
      <c r="I24" s="69">
        <f t="shared" si="0"/>
        <v>0</v>
      </c>
      <c r="J24" s="62"/>
      <c r="L24" s="2"/>
      <c r="M24" s="56"/>
    </row>
    <row r="25" spans="1:10" ht="18.75" customHeight="1">
      <c r="A25" s="112"/>
      <c r="B25" s="66"/>
      <c r="C25" s="68"/>
      <c r="D25" s="68"/>
      <c r="E25" s="68"/>
      <c r="F25" s="68"/>
      <c r="G25" s="68"/>
      <c r="H25" s="68"/>
      <c r="I25" s="69">
        <f t="shared" si="0"/>
        <v>0</v>
      </c>
      <c r="J25" s="62"/>
    </row>
    <row r="26" spans="1:10" ht="18.75" customHeight="1">
      <c r="A26" s="112"/>
      <c r="B26" s="66"/>
      <c r="C26" s="68"/>
      <c r="D26" s="68"/>
      <c r="E26" s="68"/>
      <c r="F26" s="68"/>
      <c r="G26" s="68"/>
      <c r="H26" s="68"/>
      <c r="I26" s="69">
        <f t="shared" si="0"/>
        <v>0</v>
      </c>
      <c r="J26" s="62"/>
    </row>
    <row r="27" spans="1:10" ht="18.75" customHeight="1">
      <c r="A27" s="112"/>
      <c r="B27" s="66"/>
      <c r="C27" s="68"/>
      <c r="D27" s="68"/>
      <c r="E27" s="68"/>
      <c r="F27" s="68"/>
      <c r="G27" s="68"/>
      <c r="H27" s="68"/>
      <c r="I27" s="69">
        <f t="shared" si="0"/>
        <v>0</v>
      </c>
      <c r="J27" s="62"/>
    </row>
    <row r="28" spans="1:10" ht="18.75" customHeight="1">
      <c r="A28" s="112"/>
      <c r="B28" s="66"/>
      <c r="C28" s="68"/>
      <c r="D28" s="68"/>
      <c r="E28" s="68"/>
      <c r="F28" s="68"/>
      <c r="G28" s="68"/>
      <c r="H28" s="68"/>
      <c r="I28" s="69">
        <f t="shared" si="0"/>
        <v>0</v>
      </c>
      <c r="J28" s="62"/>
    </row>
    <row r="29" spans="1:10" ht="18.75" customHeight="1">
      <c r="A29" s="112"/>
      <c r="B29" s="66"/>
      <c r="C29" s="68"/>
      <c r="D29" s="68"/>
      <c r="E29" s="68"/>
      <c r="F29" s="68"/>
      <c r="G29" s="68"/>
      <c r="H29" s="68"/>
      <c r="I29" s="69">
        <f t="shared" si="0"/>
        <v>0</v>
      </c>
      <c r="J29" s="62"/>
    </row>
    <row r="30" spans="1:10" ht="18.75" customHeight="1">
      <c r="A30" s="112"/>
      <c r="B30" s="66"/>
      <c r="C30" s="68"/>
      <c r="D30" s="68"/>
      <c r="E30" s="68"/>
      <c r="F30" s="68"/>
      <c r="G30" s="68"/>
      <c r="H30" s="68"/>
      <c r="I30" s="69">
        <f t="shared" si="0"/>
        <v>0</v>
      </c>
      <c r="J30" s="62"/>
    </row>
    <row r="31" spans="1:10" ht="18.75" customHeight="1">
      <c r="A31" s="112"/>
      <c r="B31" s="66"/>
      <c r="C31" s="68"/>
      <c r="D31" s="68"/>
      <c r="E31" s="68"/>
      <c r="F31" s="68"/>
      <c r="G31" s="68"/>
      <c r="H31" s="68"/>
      <c r="I31" s="69">
        <f t="shared" si="0"/>
        <v>0</v>
      </c>
      <c r="J31" s="62"/>
    </row>
    <row r="32" spans="1:10" ht="18.75" customHeight="1">
      <c r="A32" s="112"/>
      <c r="B32" s="66"/>
      <c r="C32" s="68"/>
      <c r="D32" s="68"/>
      <c r="E32" s="68"/>
      <c r="F32" s="68"/>
      <c r="G32" s="68"/>
      <c r="H32" s="68"/>
      <c r="I32" s="69">
        <f t="shared" si="0"/>
        <v>0</v>
      </c>
      <c r="J32" s="62"/>
    </row>
    <row r="33" spans="1:10" ht="18.75" customHeight="1">
      <c r="A33" s="112"/>
      <c r="B33" s="66"/>
      <c r="C33" s="68"/>
      <c r="D33" s="68"/>
      <c r="E33" s="68"/>
      <c r="F33" s="68"/>
      <c r="G33" s="68"/>
      <c r="H33" s="68"/>
      <c r="I33" s="69">
        <f t="shared" si="0"/>
        <v>0</v>
      </c>
      <c r="J33" s="62"/>
    </row>
    <row r="34" spans="1:10" ht="18.75" customHeight="1">
      <c r="A34" s="112"/>
      <c r="B34" s="66"/>
      <c r="C34" s="68"/>
      <c r="D34" s="68"/>
      <c r="E34" s="68"/>
      <c r="F34" s="68"/>
      <c r="G34" s="68"/>
      <c r="H34" s="68"/>
      <c r="I34" s="69">
        <f t="shared" si="0"/>
        <v>0</v>
      </c>
      <c r="J34" s="62"/>
    </row>
    <row r="35" spans="1:10" ht="18.75" customHeight="1">
      <c r="A35" s="112"/>
      <c r="B35" s="66"/>
      <c r="C35" s="68"/>
      <c r="D35" s="68"/>
      <c r="E35" s="68"/>
      <c r="F35" s="68"/>
      <c r="G35" s="68"/>
      <c r="H35" s="68"/>
      <c r="I35" s="69">
        <f t="shared" si="0"/>
        <v>0</v>
      </c>
      <c r="J35" s="62"/>
    </row>
    <row r="36" spans="1:10" ht="18.75" customHeight="1">
      <c r="A36" s="112"/>
      <c r="B36" s="67"/>
      <c r="C36" s="68"/>
      <c r="D36" s="68"/>
      <c r="E36" s="68"/>
      <c r="F36" s="68"/>
      <c r="G36" s="68"/>
      <c r="H36" s="68"/>
      <c r="I36" s="69">
        <f t="shared" si="0"/>
        <v>0</v>
      </c>
      <c r="J36" s="63"/>
    </row>
    <row r="37" spans="1:10" ht="18.75" customHeight="1" thickBot="1">
      <c r="A37" s="112"/>
      <c r="B37" s="67"/>
      <c r="C37" s="68"/>
      <c r="D37" s="68"/>
      <c r="E37" s="68"/>
      <c r="F37" s="68"/>
      <c r="G37" s="68"/>
      <c r="H37" s="68"/>
      <c r="I37" s="69">
        <f t="shared" si="0"/>
        <v>0</v>
      </c>
      <c r="J37" s="63"/>
    </row>
    <row r="38" spans="1:10" ht="18.75" customHeight="1" thickBot="1">
      <c r="A38" s="587" t="s">
        <v>133</v>
      </c>
      <c r="B38" s="474"/>
      <c r="C38" s="60">
        <f aca="true" t="shared" si="1" ref="C38:H38">COUNTIF(C10:C37,"○")</f>
        <v>0</v>
      </c>
      <c r="D38" s="60">
        <f t="shared" si="1"/>
        <v>0</v>
      </c>
      <c r="E38" s="60">
        <f t="shared" si="1"/>
        <v>0</v>
      </c>
      <c r="F38" s="60">
        <f t="shared" si="1"/>
        <v>0</v>
      </c>
      <c r="G38" s="60">
        <f t="shared" si="1"/>
        <v>0</v>
      </c>
      <c r="H38" s="60">
        <f t="shared" si="1"/>
        <v>0</v>
      </c>
      <c r="I38" s="70">
        <f>SUM(I10:I37)</f>
        <v>0</v>
      </c>
      <c r="J38" s="64"/>
    </row>
    <row r="39" spans="1:10" ht="30" customHeight="1">
      <c r="A39" s="96" t="s">
        <v>148</v>
      </c>
      <c r="B39" s="590" t="s">
        <v>164</v>
      </c>
      <c r="C39" s="591"/>
      <c r="D39" s="591"/>
      <c r="E39" s="591"/>
      <c r="F39" s="591"/>
      <c r="G39" s="591"/>
      <c r="H39" s="591"/>
      <c r="I39" s="591"/>
      <c r="J39" s="591"/>
    </row>
    <row r="40" spans="1:10" ht="18.75" customHeight="1">
      <c r="A40" s="97" t="s">
        <v>137</v>
      </c>
      <c r="B40" s="98" t="s">
        <v>166</v>
      </c>
      <c r="C40" s="99"/>
      <c r="D40" s="99"/>
      <c r="E40" s="99"/>
      <c r="F40" s="99"/>
      <c r="G40" s="99"/>
      <c r="H40" s="99"/>
      <c r="I40" s="99"/>
      <c r="J40" s="99"/>
    </row>
    <row r="41" spans="1:10" ht="18.75" customHeight="1">
      <c r="A41" s="97" t="s">
        <v>137</v>
      </c>
      <c r="B41" s="98" t="s">
        <v>157</v>
      </c>
      <c r="C41" s="98"/>
      <c r="D41" s="98"/>
      <c r="E41" s="98"/>
      <c r="F41" s="98"/>
      <c r="G41" s="98"/>
      <c r="H41" s="98"/>
      <c r="I41" s="98"/>
      <c r="J41" s="98"/>
    </row>
  </sheetData>
  <sheetProtection/>
  <mergeCells count="11">
    <mergeCell ref="A5:C5"/>
    <mergeCell ref="A38:B38"/>
    <mergeCell ref="B6:D6"/>
    <mergeCell ref="B39:J39"/>
    <mergeCell ref="A1:B1"/>
    <mergeCell ref="C8:H8"/>
    <mergeCell ref="A8:A9"/>
    <mergeCell ref="B8:B9"/>
    <mergeCell ref="I8:I9"/>
    <mergeCell ref="J8:J9"/>
    <mergeCell ref="A3:J3"/>
  </mergeCells>
  <dataValidations count="2">
    <dataValidation type="list" allowBlank="1" showInputMessage="1" showErrorMessage="1" sqref="B6:D6">
      <formula1>$M$6:$M$8</formula1>
    </dataValidation>
    <dataValidation type="list" allowBlank="1" showInputMessage="1" showErrorMessage="1" sqref="C10:H37">
      <formula1>"○"</formula1>
    </dataValidation>
  </dataValidations>
  <printOptions horizontalCentered="1"/>
  <pageMargins left="0.5905511811023623" right="0.5905511811023623" top="0.5905511811023623" bottom="0.5905511811023623" header="0.31496062992125984" footer="0.2362204724409449"/>
  <pageSetup blackAndWhite="1" horizontalDpi="600" verticalDpi="600" orientation="portrait" paperSize="9" scale="99" r:id="rId1"/>
  <headerFooter>
    <oddFooter>&amp;C&amp;12&amp;P /&amp;N</oddFooter>
  </headerFooter>
</worksheet>
</file>

<file path=xl/worksheets/sheet5.xml><?xml version="1.0" encoding="utf-8"?>
<worksheet xmlns="http://schemas.openxmlformats.org/spreadsheetml/2006/main" xmlns:r="http://schemas.openxmlformats.org/officeDocument/2006/relationships">
  <sheetPr>
    <tabColor rgb="FF00B0F0"/>
  </sheetPr>
  <dimension ref="A1:X43"/>
  <sheetViews>
    <sheetView view="pageBreakPreview" zoomScaleSheetLayoutView="100" zoomScalePageLayoutView="0" workbookViewId="0" topLeftCell="A1">
      <selection activeCell="A1" sqref="A1:D1"/>
    </sheetView>
  </sheetViews>
  <sheetFormatPr defaultColWidth="9.140625" defaultRowHeight="15"/>
  <cols>
    <col min="1" max="1" width="2.57421875" style="24" customWidth="1"/>
    <col min="2" max="2" width="1.57421875" style="23" customWidth="1"/>
    <col min="3" max="3" width="3.140625" style="23" customWidth="1"/>
    <col min="4" max="4" width="12.421875" style="23" customWidth="1"/>
    <col min="5" max="5" width="5.57421875" style="23" customWidth="1"/>
    <col min="6" max="6" width="30.7109375" style="23" customWidth="1"/>
    <col min="7" max="7" width="30.57421875" style="23" customWidth="1"/>
    <col min="8" max="8" width="2.57421875" style="23" customWidth="1"/>
    <col min="9" max="9" width="7.140625" style="23" customWidth="1"/>
    <col min="10" max="10" width="33.8515625" style="23" bestFit="1" customWidth="1"/>
    <col min="11" max="16384" width="9.00390625" style="23" customWidth="1"/>
  </cols>
  <sheetData>
    <row r="1" spans="1:7" ht="19.5" customHeight="1">
      <c r="A1" s="606" t="s">
        <v>170</v>
      </c>
      <c r="B1" s="607"/>
      <c r="C1" s="607"/>
      <c r="D1" s="607"/>
      <c r="E1" s="608"/>
      <c r="F1" s="465"/>
      <c r="G1" s="465"/>
    </row>
    <row r="2" spans="1:7" ht="24.75" customHeight="1">
      <c r="A2" s="609" t="s">
        <v>35</v>
      </c>
      <c r="B2" s="486"/>
      <c r="C2" s="486"/>
      <c r="D2" s="486"/>
      <c r="E2" s="486"/>
      <c r="F2" s="486"/>
      <c r="G2" s="486"/>
    </row>
    <row r="3" spans="1:7" ht="13.5" customHeight="1">
      <c r="A3" s="610"/>
      <c r="B3" s="465"/>
      <c r="C3" s="465"/>
      <c r="D3" s="465"/>
      <c r="E3" s="465"/>
      <c r="F3" s="465"/>
      <c r="G3" s="465"/>
    </row>
    <row r="4" spans="1:10" ht="19.5" customHeight="1">
      <c r="A4" s="52" t="s">
        <v>105</v>
      </c>
      <c r="B4" s="105"/>
      <c r="C4" s="611" t="s">
        <v>174</v>
      </c>
      <c r="D4" s="612"/>
      <c r="E4" s="613"/>
      <c r="F4" s="614"/>
      <c r="G4" s="51"/>
      <c r="I4" s="2"/>
      <c r="J4" s="56"/>
    </row>
    <row r="5" spans="1:10" ht="13.5" customHeight="1">
      <c r="A5" s="615"/>
      <c r="B5" s="465"/>
      <c r="C5" s="465"/>
      <c r="D5" s="465"/>
      <c r="E5" s="465"/>
      <c r="F5" s="465"/>
      <c r="G5" s="465"/>
      <c r="I5" s="2"/>
      <c r="J5" s="56"/>
    </row>
    <row r="6" spans="1:10" ht="18" customHeight="1">
      <c r="A6" s="52" t="s">
        <v>106</v>
      </c>
      <c r="B6" s="105"/>
      <c r="C6" s="616" t="s">
        <v>36</v>
      </c>
      <c r="D6" s="617"/>
      <c r="E6" s="617"/>
      <c r="F6" s="617"/>
      <c r="G6" s="617"/>
      <c r="I6" s="2"/>
      <c r="J6" s="56"/>
    </row>
    <row r="7" spans="1:10" ht="13.5">
      <c r="A7" s="50"/>
      <c r="B7" s="106"/>
      <c r="C7" s="618" t="s">
        <v>171</v>
      </c>
      <c r="D7" s="619"/>
      <c r="E7" s="620"/>
      <c r="F7" s="107" t="s">
        <v>172</v>
      </c>
      <c r="G7" s="107" t="s">
        <v>37</v>
      </c>
      <c r="I7" s="2"/>
      <c r="J7" s="56"/>
    </row>
    <row r="8" spans="1:10" ht="19.5" customHeight="1">
      <c r="A8" s="50"/>
      <c r="B8" s="108"/>
      <c r="C8" s="621"/>
      <c r="D8" s="622"/>
      <c r="E8" s="623"/>
      <c r="F8" s="109"/>
      <c r="G8" s="109"/>
      <c r="I8" s="2"/>
      <c r="J8" s="56"/>
    </row>
    <row r="9" spans="1:10" ht="12" customHeight="1">
      <c r="A9" s="615"/>
      <c r="B9" s="465"/>
      <c r="C9" s="465"/>
      <c r="D9" s="465"/>
      <c r="E9" s="465"/>
      <c r="F9" s="465"/>
      <c r="G9" s="465"/>
      <c r="I9" s="2"/>
      <c r="J9" s="56"/>
    </row>
    <row r="10" spans="1:10" ht="19.5" customHeight="1">
      <c r="A10" s="52" t="s">
        <v>107</v>
      </c>
      <c r="B10" s="104"/>
      <c r="C10" s="605" t="s">
        <v>210</v>
      </c>
      <c r="D10" s="605"/>
      <c r="E10" s="605"/>
      <c r="F10" s="605"/>
      <c r="G10" s="605"/>
      <c r="I10" s="2"/>
      <c r="J10" s="56"/>
    </row>
    <row r="11" spans="1:10" ht="13.5" customHeight="1">
      <c r="A11" s="50"/>
      <c r="B11" s="104"/>
      <c r="C11" s="104"/>
      <c r="D11" s="104"/>
      <c r="E11" s="104"/>
      <c r="F11" s="104"/>
      <c r="G11" s="104"/>
      <c r="I11" s="2"/>
      <c r="J11" s="56"/>
    </row>
    <row r="12" spans="1:10" ht="18" customHeight="1">
      <c r="A12" s="52" t="s">
        <v>108</v>
      </c>
      <c r="B12" s="105"/>
      <c r="C12" s="626" t="s">
        <v>89</v>
      </c>
      <c r="D12" s="625"/>
      <c r="E12" s="625"/>
      <c r="F12" s="625"/>
      <c r="G12" s="625"/>
      <c r="I12" s="2"/>
      <c r="J12" s="56"/>
    </row>
    <row r="13" spans="1:24" ht="19.5" customHeight="1">
      <c r="A13" s="50"/>
      <c r="B13" s="110"/>
      <c r="C13" s="627"/>
      <c r="D13" s="628"/>
      <c r="E13" s="628"/>
      <c r="F13" s="628"/>
      <c r="G13" s="629"/>
      <c r="I13" s="2"/>
      <c r="J13" s="56"/>
      <c r="X13" s="23">
        <v>1</v>
      </c>
    </row>
    <row r="14" spans="1:10" ht="19.5" customHeight="1">
      <c r="A14" s="50"/>
      <c r="B14" s="110"/>
      <c r="C14" s="630"/>
      <c r="D14" s="631"/>
      <c r="E14" s="631"/>
      <c r="F14" s="631"/>
      <c r="G14" s="632"/>
      <c r="I14" s="2"/>
      <c r="J14" s="56"/>
    </row>
    <row r="15" spans="1:10" ht="19.5" customHeight="1">
      <c r="A15" s="50"/>
      <c r="B15" s="110"/>
      <c r="C15" s="630"/>
      <c r="D15" s="631"/>
      <c r="E15" s="631"/>
      <c r="F15" s="631"/>
      <c r="G15" s="632"/>
      <c r="I15" s="2"/>
      <c r="J15" s="56"/>
    </row>
    <row r="16" spans="1:10" ht="19.5" customHeight="1">
      <c r="A16" s="50"/>
      <c r="B16" s="110"/>
      <c r="C16" s="630"/>
      <c r="D16" s="631"/>
      <c r="E16" s="631"/>
      <c r="F16" s="631"/>
      <c r="G16" s="632"/>
      <c r="I16" s="2"/>
      <c r="J16" s="57"/>
    </row>
    <row r="17" spans="1:10" ht="19.5" customHeight="1">
      <c r="A17" s="50"/>
      <c r="B17" s="110"/>
      <c r="C17" s="633"/>
      <c r="D17" s="634"/>
      <c r="E17" s="634"/>
      <c r="F17" s="634"/>
      <c r="G17" s="635"/>
      <c r="I17" s="2"/>
      <c r="J17" s="56"/>
    </row>
    <row r="18" spans="1:10" ht="12" customHeight="1">
      <c r="A18" s="615"/>
      <c r="B18" s="465"/>
      <c r="C18" s="465"/>
      <c r="D18" s="465"/>
      <c r="E18" s="465"/>
      <c r="F18" s="465"/>
      <c r="G18" s="465"/>
      <c r="I18" s="2"/>
      <c r="J18" s="56"/>
    </row>
    <row r="19" spans="1:10" ht="18" customHeight="1">
      <c r="A19" s="52" t="s">
        <v>109</v>
      </c>
      <c r="B19" s="105"/>
      <c r="C19" s="616" t="s">
        <v>38</v>
      </c>
      <c r="D19" s="617"/>
      <c r="E19" s="617"/>
      <c r="F19" s="617"/>
      <c r="G19" s="617"/>
      <c r="I19" s="2"/>
      <c r="J19" s="56"/>
    </row>
    <row r="20" spans="1:10" ht="13.5">
      <c r="A20" s="50"/>
      <c r="B20" s="51"/>
      <c r="C20" s="107" t="s">
        <v>110</v>
      </c>
      <c r="D20" s="636" t="s">
        <v>173</v>
      </c>
      <c r="E20" s="637"/>
      <c r="F20" s="107" t="s">
        <v>172</v>
      </c>
      <c r="G20" s="107" t="s">
        <v>37</v>
      </c>
      <c r="I20" s="2"/>
      <c r="J20" s="56"/>
    </row>
    <row r="21" spans="1:7" ht="19.5" customHeight="1">
      <c r="A21" s="50"/>
      <c r="B21" s="51"/>
      <c r="C21" s="111"/>
      <c r="D21" s="638"/>
      <c r="E21" s="623"/>
      <c r="F21" s="109"/>
      <c r="G21" s="109"/>
    </row>
    <row r="22" spans="1:7" ht="19.5" customHeight="1">
      <c r="A22" s="42"/>
      <c r="C22" s="27"/>
      <c r="D22" s="639"/>
      <c r="E22" s="623"/>
      <c r="F22" s="95"/>
      <c r="G22" s="95"/>
    </row>
    <row r="23" spans="1:7" ht="19.5" customHeight="1">
      <c r="A23" s="42"/>
      <c r="C23" s="27"/>
      <c r="D23" s="639"/>
      <c r="E23" s="623"/>
      <c r="F23" s="95"/>
      <c r="G23" s="95"/>
    </row>
    <row r="24" spans="1:7" ht="19.5" customHeight="1">
      <c r="A24" s="42"/>
      <c r="C24" s="27"/>
      <c r="D24" s="639"/>
      <c r="E24" s="623"/>
      <c r="F24" s="95"/>
      <c r="G24" s="95"/>
    </row>
    <row r="25" spans="1:7" ht="19.5" customHeight="1">
      <c r="A25" s="42"/>
      <c r="C25" s="27"/>
      <c r="D25" s="639"/>
      <c r="E25" s="623"/>
      <c r="F25" s="95"/>
      <c r="G25" s="95"/>
    </row>
    <row r="26" spans="1:7" ht="13.5">
      <c r="A26" s="640"/>
      <c r="B26" s="465"/>
      <c r="C26" s="465"/>
      <c r="D26" s="465"/>
      <c r="E26" s="465"/>
      <c r="F26" s="465"/>
      <c r="G26" s="465"/>
    </row>
    <row r="27" spans="1:7" ht="18" customHeight="1">
      <c r="A27" s="25" t="s">
        <v>111</v>
      </c>
      <c r="B27" s="26"/>
      <c r="C27" s="624" t="s">
        <v>65</v>
      </c>
      <c r="D27" s="625"/>
      <c r="E27" s="625"/>
      <c r="F27" s="625"/>
      <c r="G27" s="625"/>
    </row>
    <row r="28" spans="1:7" ht="22.5" customHeight="1">
      <c r="A28" s="42"/>
      <c r="B28" s="47"/>
      <c r="C28" s="48" t="s">
        <v>105</v>
      </c>
      <c r="D28" s="641" t="s">
        <v>112</v>
      </c>
      <c r="E28" s="641"/>
      <c r="F28" s="625"/>
      <c r="G28" s="625"/>
    </row>
    <row r="29" spans="1:7" ht="22.5" customHeight="1">
      <c r="A29" s="42"/>
      <c r="B29" s="47"/>
      <c r="C29" s="48" t="s">
        <v>106</v>
      </c>
      <c r="D29" s="624" t="s">
        <v>66</v>
      </c>
      <c r="E29" s="624"/>
      <c r="F29" s="625"/>
      <c r="G29" s="625"/>
    </row>
    <row r="30" spans="1:7" ht="22.5" customHeight="1">
      <c r="A30" s="42"/>
      <c r="B30" s="47"/>
      <c r="C30" s="48" t="s">
        <v>107</v>
      </c>
      <c r="D30" s="624" t="s">
        <v>113</v>
      </c>
      <c r="E30" s="465"/>
      <c r="F30" s="465"/>
      <c r="G30" s="465"/>
    </row>
    <row r="31" spans="1:7" ht="22.5" customHeight="1">
      <c r="A31" s="42"/>
      <c r="B31" s="47"/>
      <c r="C31" s="48" t="s">
        <v>108</v>
      </c>
      <c r="D31" s="624" t="s">
        <v>68</v>
      </c>
      <c r="E31" s="465"/>
      <c r="F31" s="624" t="s">
        <v>114</v>
      </c>
      <c r="G31" s="465"/>
    </row>
    <row r="32" spans="1:7" ht="12" customHeight="1">
      <c r="A32" s="640"/>
      <c r="B32" s="465"/>
      <c r="C32" s="465"/>
      <c r="D32" s="465"/>
      <c r="E32" s="465"/>
      <c r="F32" s="465"/>
      <c r="G32" s="465"/>
    </row>
    <row r="33" spans="1:7" ht="17.25" customHeight="1">
      <c r="A33" s="25" t="s">
        <v>115</v>
      </c>
      <c r="B33" s="26"/>
      <c r="C33" s="624" t="s">
        <v>39</v>
      </c>
      <c r="D33" s="625"/>
      <c r="E33" s="465"/>
      <c r="F33" s="465"/>
      <c r="G33" s="465"/>
    </row>
    <row r="34" spans="1:7" ht="22.5" customHeight="1">
      <c r="A34" s="42"/>
      <c r="C34" s="642" t="s">
        <v>116</v>
      </c>
      <c r="D34" s="643"/>
      <c r="E34" s="643"/>
      <c r="F34" s="614"/>
      <c r="G34" s="614"/>
    </row>
    <row r="35" spans="1:7" ht="22.5" customHeight="1">
      <c r="A35" s="42"/>
      <c r="C35" s="644" t="s">
        <v>117</v>
      </c>
      <c r="D35" s="645"/>
      <c r="E35" s="645"/>
      <c r="F35" s="646"/>
      <c r="G35" s="646"/>
    </row>
    <row r="36" spans="1:7" ht="22.5" customHeight="1">
      <c r="A36" s="640"/>
      <c r="B36" s="465"/>
      <c r="C36" s="465"/>
      <c r="D36" s="465"/>
      <c r="E36" s="465"/>
      <c r="F36" s="465"/>
      <c r="G36" s="465"/>
    </row>
    <row r="37" spans="1:7" ht="30" customHeight="1">
      <c r="A37" s="49"/>
      <c r="B37" s="647" t="s">
        <v>118</v>
      </c>
      <c r="C37" s="130"/>
      <c r="D37" s="130"/>
      <c r="E37" s="130"/>
      <c r="F37" s="130"/>
      <c r="G37" s="130"/>
    </row>
    <row r="38" spans="1:7" ht="13.5" customHeight="1">
      <c r="A38" s="648"/>
      <c r="B38" s="572"/>
      <c r="C38" s="572"/>
      <c r="D38" s="572"/>
      <c r="E38" s="572"/>
      <c r="F38" s="572"/>
      <c r="G38" s="572"/>
    </row>
    <row r="39" spans="1:7" ht="22.5" customHeight="1">
      <c r="A39" s="50"/>
      <c r="B39" s="51"/>
      <c r="C39" s="608" t="s">
        <v>211</v>
      </c>
      <c r="D39" s="465"/>
      <c r="E39" s="465"/>
      <c r="F39" s="465"/>
      <c r="G39" s="465"/>
    </row>
    <row r="40" spans="1:7" ht="13.5">
      <c r="A40" s="610"/>
      <c r="B40" s="465"/>
      <c r="C40" s="465"/>
      <c r="D40" s="465"/>
      <c r="E40" s="465"/>
      <c r="F40" s="465"/>
      <c r="G40" s="465"/>
    </row>
    <row r="41" spans="1:7" ht="22.5" customHeight="1">
      <c r="A41" s="52"/>
      <c r="B41" s="649" t="s">
        <v>97</v>
      </c>
      <c r="C41" s="145"/>
      <c r="D41" s="145"/>
      <c r="E41" s="650" t="s">
        <v>119</v>
      </c>
      <c r="F41" s="651"/>
      <c r="G41" s="51" t="s">
        <v>120</v>
      </c>
    </row>
    <row r="42" spans="1:7" ht="13.5" customHeight="1">
      <c r="A42" s="615"/>
      <c r="B42" s="465"/>
      <c r="C42" s="465"/>
      <c r="D42" s="465"/>
      <c r="E42" s="465"/>
      <c r="F42" s="465"/>
      <c r="G42" s="465"/>
    </row>
    <row r="43" spans="1:7" ht="18" customHeight="1">
      <c r="A43" s="608" t="s">
        <v>90</v>
      </c>
      <c r="B43" s="465"/>
      <c r="C43" s="465"/>
      <c r="D43" s="465"/>
      <c r="E43" s="465"/>
      <c r="F43" s="465"/>
      <c r="G43" s="465"/>
    </row>
  </sheetData>
  <sheetProtection/>
  <mergeCells count="44">
    <mergeCell ref="A42:G42"/>
    <mergeCell ref="A43:G43"/>
    <mergeCell ref="B37:G37"/>
    <mergeCell ref="A38:G38"/>
    <mergeCell ref="C39:G39"/>
    <mergeCell ref="A40:G40"/>
    <mergeCell ref="B41:D41"/>
    <mergeCell ref="E41:F41"/>
    <mergeCell ref="A32:G32"/>
    <mergeCell ref="C33:G33"/>
    <mergeCell ref="C34:E34"/>
    <mergeCell ref="F34:G34"/>
    <mergeCell ref="C35:E35"/>
    <mergeCell ref="F35:G35"/>
    <mergeCell ref="D23:E23"/>
    <mergeCell ref="D24:E24"/>
    <mergeCell ref="D25:E25"/>
    <mergeCell ref="A26:G26"/>
    <mergeCell ref="A36:G36"/>
    <mergeCell ref="D28:G28"/>
    <mergeCell ref="D29:G29"/>
    <mergeCell ref="D30:G30"/>
    <mergeCell ref="D31:E31"/>
    <mergeCell ref="F31:G31"/>
    <mergeCell ref="C8:E8"/>
    <mergeCell ref="A9:G9"/>
    <mergeCell ref="C27:G27"/>
    <mergeCell ref="C12:G12"/>
    <mergeCell ref="C13:G17"/>
    <mergeCell ref="A18:G18"/>
    <mergeCell ref="C19:G19"/>
    <mergeCell ref="D20:E20"/>
    <mergeCell ref="D21:E21"/>
    <mergeCell ref="D22:E22"/>
    <mergeCell ref="C10:G10"/>
    <mergeCell ref="A1:D1"/>
    <mergeCell ref="E1:G1"/>
    <mergeCell ref="A2:G2"/>
    <mergeCell ref="A3:G3"/>
    <mergeCell ref="C4:D4"/>
    <mergeCell ref="E4:F4"/>
    <mergeCell ref="A5:G5"/>
    <mergeCell ref="C6:G6"/>
    <mergeCell ref="C7:E7"/>
  </mergeCells>
  <printOptions horizontalCentered="1"/>
  <pageMargins left="0.5905511811023623" right="0.5905511811023623" top="0.5905511811023623" bottom="0.5905511811023623" header="0.31496062992125984" footer="0.2362204724409449"/>
  <pageSetup blackAndWhite="1" horizontalDpi="600" verticalDpi="600" orientation="portrait" paperSize="9" scale="99" r:id="rId2"/>
  <headerFooter>
    <oddFooter>&amp;C&amp;12&amp;P /&amp;N</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Z104"/>
  <sheetViews>
    <sheetView showGridLines="0" view="pageBreakPreview" zoomScale="75" zoomScaleSheetLayoutView="75" zoomScalePageLayoutView="0" workbookViewId="0" topLeftCell="A1">
      <selection activeCell="A1" sqref="A1:D1"/>
    </sheetView>
  </sheetViews>
  <sheetFormatPr defaultColWidth="9.140625" defaultRowHeight="16.5" customHeight="1"/>
  <cols>
    <col min="1" max="13" width="4.421875" style="2" customWidth="1"/>
    <col min="14" max="14" width="1.28515625" style="2" customWidth="1"/>
    <col min="15" max="15" width="3.140625" style="2" customWidth="1"/>
    <col min="16" max="18" width="4.421875" style="2" customWidth="1"/>
    <col min="19" max="19" width="4.57421875" style="2" customWidth="1"/>
    <col min="20" max="22" width="4.421875" style="2" customWidth="1"/>
    <col min="23" max="23" width="2.57421875" style="2" customWidth="1"/>
    <col min="24" max="24" width="11.00390625" style="2" bestFit="1" customWidth="1"/>
    <col min="25" max="16384" width="9.00390625" style="2" customWidth="1"/>
  </cols>
  <sheetData>
    <row r="1" spans="1:22" ht="18.75">
      <c r="A1" s="173" t="s">
        <v>167</v>
      </c>
      <c r="B1" s="173"/>
      <c r="C1" s="465"/>
      <c r="D1" s="465"/>
      <c r="E1" s="103"/>
      <c r="F1" s="174" t="s">
        <v>32</v>
      </c>
      <c r="G1" s="746"/>
      <c r="H1" s="746"/>
      <c r="I1" s="746"/>
      <c r="J1" s="746"/>
      <c r="K1" s="746"/>
      <c r="L1" s="746"/>
      <c r="M1" s="746"/>
      <c r="N1" s="746"/>
      <c r="O1" s="746"/>
      <c r="P1" s="746"/>
      <c r="Q1" s="746"/>
      <c r="R1" s="103"/>
      <c r="S1" s="103"/>
      <c r="T1" s="1"/>
      <c r="U1" s="1"/>
      <c r="V1" s="1"/>
    </row>
    <row r="2" spans="1:22" ht="16.5" customHeight="1">
      <c r="A2" s="1"/>
      <c r="B2" s="1"/>
      <c r="C2" s="1"/>
      <c r="D2" s="1"/>
      <c r="E2" s="1"/>
      <c r="F2" s="1"/>
      <c r="G2" s="1"/>
      <c r="H2" s="1"/>
      <c r="I2" s="1"/>
      <c r="J2" s="1"/>
      <c r="K2" s="1"/>
      <c r="L2" s="1"/>
      <c r="M2" s="1"/>
      <c r="N2" s="1"/>
      <c r="O2" s="1"/>
      <c r="P2" s="1"/>
      <c r="Q2" s="1"/>
      <c r="R2" s="1"/>
      <c r="S2" s="1"/>
      <c r="T2" s="1"/>
      <c r="U2" s="1"/>
      <c r="V2" s="1"/>
    </row>
    <row r="3" spans="1:22" ht="16.5" customHeight="1">
      <c r="A3" s="1"/>
      <c r="B3" s="1"/>
      <c r="C3" s="1"/>
      <c r="D3" s="1"/>
      <c r="E3" s="1"/>
      <c r="F3" s="1"/>
      <c r="G3" s="1"/>
      <c r="H3" s="1"/>
      <c r="I3" s="1"/>
      <c r="J3" s="1"/>
      <c r="K3" s="1"/>
      <c r="L3" s="1"/>
      <c r="M3" s="1"/>
      <c r="N3" s="1"/>
      <c r="O3" s="1"/>
      <c r="P3" s="1"/>
      <c r="R3" s="1"/>
      <c r="S3" s="747" t="str">
        <f>'様式１'!S3:V3</f>
        <v>年　　月　　日</v>
      </c>
      <c r="T3" s="145"/>
      <c r="U3" s="145"/>
      <c r="V3" s="145"/>
    </row>
    <row r="4" spans="1:22" ht="16.5" customHeight="1">
      <c r="A4" s="173" t="s">
        <v>182</v>
      </c>
      <c r="B4" s="173"/>
      <c r="C4" s="173"/>
      <c r="D4" s="173"/>
      <c r="E4" s="173"/>
      <c r="F4" s="173"/>
      <c r="G4" s="1"/>
      <c r="H4" s="1"/>
      <c r="I4" s="1"/>
      <c r="J4" s="1"/>
      <c r="K4" s="1"/>
      <c r="L4" s="1"/>
      <c r="M4" s="1"/>
      <c r="N4" s="1"/>
      <c r="O4" s="1"/>
      <c r="P4" s="1"/>
      <c r="Q4" s="1"/>
      <c r="R4" s="1"/>
      <c r="S4" s="1"/>
      <c r="T4" s="1"/>
      <c r="U4" s="1"/>
      <c r="V4" s="1"/>
    </row>
    <row r="5" spans="1:22" ht="16.5" customHeight="1">
      <c r="A5" s="1"/>
      <c r="B5" s="1"/>
      <c r="C5" s="1"/>
      <c r="D5" s="1"/>
      <c r="E5" s="1"/>
      <c r="F5" s="1"/>
      <c r="G5" s="1"/>
      <c r="H5" s="1"/>
      <c r="I5" s="173" t="s">
        <v>29</v>
      </c>
      <c r="J5" s="173"/>
      <c r="K5" s="173"/>
      <c r="L5" s="173"/>
      <c r="M5" s="715" t="s">
        <v>183</v>
      </c>
      <c r="N5" s="715"/>
      <c r="O5" s="715"/>
      <c r="P5" s="715"/>
      <c r="Q5" s="715"/>
      <c r="R5" s="715"/>
      <c r="S5" s="715"/>
      <c r="T5" s="715"/>
      <c r="U5" s="715"/>
      <c r="V5" s="715"/>
    </row>
    <row r="6" spans="1:22" ht="16.5" customHeight="1">
      <c r="A6" s="1"/>
      <c r="B6" s="1"/>
      <c r="C6" s="1"/>
      <c r="D6" s="1"/>
      <c r="E6" s="1"/>
      <c r="F6" s="1"/>
      <c r="G6" s="1"/>
      <c r="H6" s="1"/>
      <c r="I6" s="173" t="s">
        <v>0</v>
      </c>
      <c r="J6" s="173"/>
      <c r="K6" s="173"/>
      <c r="L6" s="173"/>
      <c r="M6" s="715" t="s">
        <v>184</v>
      </c>
      <c r="N6" s="715"/>
      <c r="O6" s="715"/>
      <c r="P6" s="715"/>
      <c r="Q6" s="715"/>
      <c r="R6" s="715"/>
      <c r="S6" s="715"/>
      <c r="T6" s="715"/>
      <c r="U6" s="715"/>
      <c r="V6" s="715"/>
    </row>
    <row r="7" spans="1:22" ht="16.5" customHeight="1">
      <c r="A7" s="1"/>
      <c r="B7" s="1"/>
      <c r="C7" s="1"/>
      <c r="D7" s="1"/>
      <c r="E7" s="1"/>
      <c r="F7" s="1"/>
      <c r="G7" s="1"/>
      <c r="H7" s="1"/>
      <c r="I7" s="173" t="s">
        <v>1</v>
      </c>
      <c r="J7" s="173"/>
      <c r="K7" s="173"/>
      <c r="L7" s="173"/>
      <c r="M7" s="715" t="s">
        <v>185</v>
      </c>
      <c r="N7" s="715"/>
      <c r="O7" s="715"/>
      <c r="P7" s="715"/>
      <c r="Q7" s="715"/>
      <c r="R7" s="715"/>
      <c r="S7" s="715"/>
      <c r="T7" s="715"/>
      <c r="U7" s="3"/>
      <c r="V7" s="1"/>
    </row>
    <row r="8" spans="1:22" ht="16.5" customHeight="1">
      <c r="A8" s="1"/>
      <c r="B8" s="1"/>
      <c r="C8" s="1"/>
      <c r="D8" s="1"/>
      <c r="E8" s="1"/>
      <c r="F8" s="1"/>
      <c r="G8" s="1"/>
      <c r="H8" s="1"/>
      <c r="I8" s="1"/>
      <c r="J8" s="1"/>
      <c r="K8" s="1"/>
      <c r="L8" s="1"/>
      <c r="M8" s="1"/>
      <c r="N8" s="1"/>
      <c r="O8" s="1"/>
      <c r="P8" s="1"/>
      <c r="Q8" s="1"/>
      <c r="R8" s="1"/>
      <c r="S8" s="1"/>
      <c r="T8" s="1"/>
      <c r="U8" s="1"/>
      <c r="V8" s="1"/>
    </row>
    <row r="9" spans="1:22" ht="16.5" customHeight="1">
      <c r="A9" s="173" t="s">
        <v>86</v>
      </c>
      <c r="B9" s="173"/>
      <c r="C9" s="173"/>
      <c r="D9" s="173"/>
      <c r="E9" s="173"/>
      <c r="F9" s="173"/>
      <c r="G9" s="173"/>
      <c r="H9" s="173"/>
      <c r="I9" s="173"/>
      <c r="J9" s="173"/>
      <c r="K9" s="173"/>
      <c r="L9" s="173"/>
      <c r="M9" s="173"/>
      <c r="N9" s="173"/>
      <c r="O9" s="173"/>
      <c r="P9" s="173"/>
      <c r="Q9" s="173"/>
      <c r="R9" s="173"/>
      <c r="S9" s="173"/>
      <c r="T9" s="173"/>
      <c r="U9" s="173"/>
      <c r="V9" s="173"/>
    </row>
    <row r="10" spans="1:22" ht="16.5" customHeight="1">
      <c r="A10" s="264" t="s">
        <v>91</v>
      </c>
      <c r="B10" s="264"/>
      <c r="C10" s="264"/>
      <c r="D10" s="264" t="s">
        <v>213</v>
      </c>
      <c r="E10" s="264"/>
      <c r="F10" s="4">
        <f>'様式１'!F10</f>
        <v>5</v>
      </c>
      <c r="G10" s="4" t="s">
        <v>28</v>
      </c>
      <c r="H10" s="4" t="str">
        <f>'様式１'!H10</f>
        <v>後</v>
      </c>
      <c r="I10" s="317" t="s">
        <v>27</v>
      </c>
      <c r="J10" s="317"/>
      <c r="K10" s="1"/>
      <c r="L10" s="1"/>
      <c r="M10" s="1"/>
      <c r="N10" s="1"/>
      <c r="O10" s="1"/>
      <c r="P10" s="1"/>
      <c r="Q10" s="1"/>
      <c r="R10" s="1"/>
      <c r="S10" s="1"/>
      <c r="T10" s="1"/>
      <c r="U10" s="1"/>
      <c r="V10" s="1"/>
    </row>
    <row r="11" spans="1:22" ht="21" customHeight="1">
      <c r="A11" s="291" t="s">
        <v>2</v>
      </c>
      <c r="B11" s="280" t="s">
        <v>3</v>
      </c>
      <c r="C11" s="281"/>
      <c r="D11" s="743" t="s">
        <v>187</v>
      </c>
      <c r="E11" s="744"/>
      <c r="F11" s="744"/>
      <c r="G11" s="744"/>
      <c r="H11" s="744"/>
      <c r="I11" s="744"/>
      <c r="J11" s="744"/>
      <c r="K11" s="744"/>
      <c r="L11" s="744"/>
      <c r="M11" s="744"/>
      <c r="N11" s="744"/>
      <c r="O11" s="744"/>
      <c r="P11" s="744"/>
      <c r="Q11" s="744"/>
      <c r="R11" s="744"/>
      <c r="S11" s="744"/>
      <c r="T11" s="744"/>
      <c r="U11" s="744"/>
      <c r="V11" s="745"/>
    </row>
    <row r="12" spans="1:22" ht="27" customHeight="1">
      <c r="A12" s="292"/>
      <c r="B12" s="276" t="s">
        <v>4</v>
      </c>
      <c r="C12" s="277"/>
      <c r="D12" s="740" t="s">
        <v>186</v>
      </c>
      <c r="E12" s="741"/>
      <c r="F12" s="741"/>
      <c r="G12" s="741"/>
      <c r="H12" s="741"/>
      <c r="I12" s="741"/>
      <c r="J12" s="741"/>
      <c r="K12" s="741"/>
      <c r="L12" s="741"/>
      <c r="M12" s="741"/>
      <c r="N12" s="741"/>
      <c r="O12" s="741"/>
      <c r="P12" s="741"/>
      <c r="Q12" s="741"/>
      <c r="R12" s="741"/>
      <c r="S12" s="741"/>
      <c r="T12" s="741"/>
      <c r="U12" s="741"/>
      <c r="V12" s="742"/>
    </row>
    <row r="13" spans="1:22" ht="24" customHeight="1">
      <c r="A13" s="292"/>
      <c r="B13" s="278" t="s">
        <v>5</v>
      </c>
      <c r="C13" s="279"/>
      <c r="D13" s="737" t="s">
        <v>188</v>
      </c>
      <c r="E13" s="737"/>
      <c r="F13" s="737"/>
      <c r="G13" s="737"/>
      <c r="H13" s="737"/>
      <c r="I13" s="737"/>
      <c r="J13" s="737"/>
      <c r="K13" s="737"/>
      <c r="L13" s="737"/>
      <c r="M13" s="737"/>
      <c r="N13" s="737"/>
      <c r="O13" s="737"/>
      <c r="P13" s="737"/>
      <c r="Q13" s="737"/>
      <c r="R13" s="737"/>
      <c r="S13" s="737"/>
      <c r="T13" s="737"/>
      <c r="U13" s="737"/>
      <c r="V13" s="738"/>
    </row>
    <row r="14" spans="1:22" ht="24" customHeight="1">
      <c r="A14" s="292"/>
      <c r="B14" s="285"/>
      <c r="C14" s="286"/>
      <c r="D14" s="722" t="s">
        <v>183</v>
      </c>
      <c r="E14" s="723"/>
      <c r="F14" s="723"/>
      <c r="G14" s="723"/>
      <c r="H14" s="723"/>
      <c r="I14" s="723"/>
      <c r="J14" s="723"/>
      <c r="K14" s="723"/>
      <c r="L14" s="723"/>
      <c r="M14" s="723"/>
      <c r="N14" s="723"/>
      <c r="O14" s="723"/>
      <c r="P14" s="723"/>
      <c r="Q14" s="723"/>
      <c r="R14" s="723"/>
      <c r="S14" s="723"/>
      <c r="T14" s="723"/>
      <c r="U14" s="723"/>
      <c r="V14" s="724"/>
    </row>
    <row r="15" spans="1:22" ht="24" customHeight="1">
      <c r="A15" s="293"/>
      <c r="B15" s="278" t="s">
        <v>6</v>
      </c>
      <c r="C15" s="279"/>
      <c r="D15" s="325" t="s">
        <v>7</v>
      </c>
      <c r="E15" s="279"/>
      <c r="F15" s="326"/>
      <c r="G15" s="734" t="s">
        <v>189</v>
      </c>
      <c r="H15" s="735"/>
      <c r="I15" s="735"/>
      <c r="J15" s="735"/>
      <c r="K15" s="735"/>
      <c r="L15" s="736"/>
      <c r="M15" s="278" t="s">
        <v>26</v>
      </c>
      <c r="N15" s="279"/>
      <c r="O15" s="332"/>
      <c r="P15" s="326"/>
      <c r="Q15" s="734" t="s">
        <v>189</v>
      </c>
      <c r="R15" s="735"/>
      <c r="S15" s="735"/>
      <c r="T15" s="735"/>
      <c r="U15" s="735"/>
      <c r="V15" s="739"/>
    </row>
    <row r="16" spans="1:22" ht="18" customHeight="1">
      <c r="A16" s="287" t="s">
        <v>75</v>
      </c>
      <c r="B16" s="288"/>
      <c r="C16" s="289"/>
      <c r="D16" s="270">
        <v>3</v>
      </c>
      <c r="E16" s="246">
        <v>3</v>
      </c>
      <c r="F16" s="716">
        <v>0</v>
      </c>
      <c r="G16" s="716">
        <v>0</v>
      </c>
      <c r="H16" s="716">
        <v>0</v>
      </c>
      <c r="I16" s="716">
        <v>0</v>
      </c>
      <c r="J16" s="716">
        <v>0</v>
      </c>
      <c r="K16" s="716">
        <v>0</v>
      </c>
      <c r="L16" s="716">
        <v>0</v>
      </c>
      <c r="M16" s="729">
        <v>1</v>
      </c>
      <c r="N16" s="304" t="s">
        <v>84</v>
      </c>
      <c r="O16" s="305"/>
      <c r="P16" s="305"/>
      <c r="Q16" s="305"/>
      <c r="R16" s="305"/>
      <c r="S16" s="306"/>
      <c r="T16" s="718" t="s">
        <v>57</v>
      </c>
      <c r="U16" s="720" t="s">
        <v>56</v>
      </c>
      <c r="V16" s="713" t="s">
        <v>58</v>
      </c>
    </row>
    <row r="17" spans="1:22" ht="18" customHeight="1">
      <c r="A17" s="290"/>
      <c r="B17" s="133"/>
      <c r="C17" s="134"/>
      <c r="D17" s="271"/>
      <c r="E17" s="247"/>
      <c r="F17" s="717"/>
      <c r="G17" s="717"/>
      <c r="H17" s="717"/>
      <c r="I17" s="717"/>
      <c r="J17" s="717"/>
      <c r="K17" s="717"/>
      <c r="L17" s="717"/>
      <c r="M17" s="730"/>
      <c r="N17" s="307"/>
      <c r="O17" s="308"/>
      <c r="P17" s="308"/>
      <c r="Q17" s="308"/>
      <c r="R17" s="308"/>
      <c r="S17" s="309"/>
      <c r="T17" s="719"/>
      <c r="U17" s="721"/>
      <c r="V17" s="714"/>
    </row>
    <row r="18" spans="1:22" ht="18" customHeight="1">
      <c r="A18" s="282" t="s">
        <v>34</v>
      </c>
      <c r="B18" s="283"/>
      <c r="C18" s="284"/>
      <c r="D18" s="710" t="s">
        <v>191</v>
      </c>
      <c r="E18" s="710"/>
      <c r="F18" s="710"/>
      <c r="G18" s="710"/>
      <c r="H18" s="710"/>
      <c r="I18" s="710"/>
      <c r="J18" s="710"/>
      <c r="K18" s="710"/>
      <c r="L18" s="710"/>
      <c r="M18" s="711"/>
      <c r="N18" s="208" t="s">
        <v>63</v>
      </c>
      <c r="O18" s="209"/>
      <c r="P18" s="209"/>
      <c r="Q18" s="209"/>
      <c r="R18" s="209"/>
      <c r="S18" s="310"/>
      <c r="T18" s="365">
        <f>IF(T24="","",T24/6)</f>
        <v>39</v>
      </c>
      <c r="U18" s="366"/>
      <c r="V18" s="33"/>
    </row>
    <row r="19" spans="1:26" ht="18" customHeight="1">
      <c r="A19" s="287" t="s">
        <v>76</v>
      </c>
      <c r="B19" s="288"/>
      <c r="C19" s="288"/>
      <c r="D19" s="288"/>
      <c r="E19" s="289"/>
      <c r="F19" s="725" t="s">
        <v>50</v>
      </c>
      <c r="G19" s="725"/>
      <c r="H19" s="725"/>
      <c r="I19" s="725"/>
      <c r="J19" s="725"/>
      <c r="K19" s="725"/>
      <c r="L19" s="725"/>
      <c r="M19" s="726"/>
      <c r="N19" s="311"/>
      <c r="O19" s="312"/>
      <c r="P19" s="312"/>
      <c r="Q19" s="312"/>
      <c r="R19" s="312"/>
      <c r="S19" s="313"/>
      <c r="T19" s="367"/>
      <c r="U19" s="368"/>
      <c r="V19" s="33"/>
      <c r="X19" s="5" t="s">
        <v>49</v>
      </c>
      <c r="Y19" s="6"/>
      <c r="Z19" s="6"/>
    </row>
    <row r="20" spans="1:26" ht="18" customHeight="1">
      <c r="A20" s="290"/>
      <c r="B20" s="133"/>
      <c r="C20" s="133"/>
      <c r="D20" s="133"/>
      <c r="E20" s="134"/>
      <c r="F20" s="727"/>
      <c r="G20" s="727"/>
      <c r="H20" s="727"/>
      <c r="I20" s="727"/>
      <c r="J20" s="727"/>
      <c r="K20" s="727"/>
      <c r="L20" s="727"/>
      <c r="M20" s="728"/>
      <c r="N20" s="307"/>
      <c r="O20" s="308"/>
      <c r="P20" s="308"/>
      <c r="Q20" s="308"/>
      <c r="R20" s="308"/>
      <c r="S20" s="309"/>
      <c r="T20" s="369"/>
      <c r="U20" s="370"/>
      <c r="V20" s="34" t="s">
        <v>59</v>
      </c>
      <c r="X20" s="5" t="s">
        <v>50</v>
      </c>
      <c r="Y20" s="6"/>
      <c r="Z20" s="6"/>
    </row>
    <row r="21" spans="1:22" ht="18" customHeight="1">
      <c r="A21" s="7"/>
      <c r="B21" s="1"/>
      <c r="C21" s="1"/>
      <c r="D21" s="1"/>
      <c r="E21" s="1"/>
      <c r="F21" s="1"/>
      <c r="G21" s="1"/>
      <c r="H21" s="1"/>
      <c r="I21" s="1"/>
      <c r="J21" s="1"/>
      <c r="K21" s="1"/>
      <c r="L21" s="1"/>
      <c r="M21" s="1"/>
      <c r="N21" s="8"/>
      <c r="O21" s="8"/>
      <c r="P21" s="8"/>
      <c r="Q21" s="8"/>
      <c r="R21" s="8"/>
      <c r="S21" s="8"/>
      <c r="T21" s="8"/>
      <c r="U21" s="8"/>
      <c r="V21" s="8"/>
    </row>
    <row r="22" spans="1:22" ht="18" customHeight="1">
      <c r="A22" s="316" t="s">
        <v>8</v>
      </c>
      <c r="B22" s="316"/>
      <c r="C22" s="316"/>
      <c r="D22" s="316"/>
      <c r="E22" s="316"/>
      <c r="F22" s="316"/>
      <c r="G22" s="316"/>
      <c r="H22" s="316"/>
      <c r="I22" s="316"/>
      <c r="J22" s="316"/>
      <c r="K22" s="316"/>
      <c r="L22" s="316"/>
      <c r="M22" s="316"/>
      <c r="N22" s="316"/>
      <c r="O22" s="316"/>
      <c r="P22" s="316"/>
      <c r="Q22" s="316"/>
      <c r="R22" s="316"/>
      <c r="S22" s="316"/>
      <c r="T22" s="157" t="s">
        <v>81</v>
      </c>
      <c r="U22" s="157"/>
      <c r="V22" s="157"/>
    </row>
    <row r="23" spans="1:22" ht="18" customHeight="1">
      <c r="A23" s="265" t="str">
        <f>IF($H$10="前",F10&amp;"年3月",IF($H$10="後",F10&amp;"年9月","月"))</f>
        <v>5年9月</v>
      </c>
      <c r="B23" s="235"/>
      <c r="C23" s="235"/>
      <c r="D23" s="235" t="str">
        <f>IF($H$10="前","4月",IF($H$10="後","10月","月"))</f>
        <v>10月</v>
      </c>
      <c r="E23" s="235"/>
      <c r="F23" s="235"/>
      <c r="G23" s="235" t="str">
        <f>IF($H$10="前","5月",IF($H$10="後","11月","月"))</f>
        <v>11月</v>
      </c>
      <c r="H23" s="235"/>
      <c r="I23" s="235"/>
      <c r="J23" s="235" t="str">
        <f>IF($H$10="前","6月",IF($H$10="後","12月","月"))</f>
        <v>12月</v>
      </c>
      <c r="K23" s="235"/>
      <c r="L23" s="235"/>
      <c r="M23" s="235" t="str">
        <f>IF($H$10="前","7月",IF($H$10="後",F10+1&amp;"年1月","月"))</f>
        <v>6年1月</v>
      </c>
      <c r="N23" s="235"/>
      <c r="O23" s="235"/>
      <c r="P23" s="235"/>
      <c r="Q23" s="235" t="str">
        <f>IF($H$10="前","8月",IF($H$10="後","2月","月"))</f>
        <v>2月</v>
      </c>
      <c r="R23" s="235"/>
      <c r="S23" s="236"/>
      <c r="T23" s="225" t="s">
        <v>25</v>
      </c>
      <c r="U23" s="226"/>
      <c r="V23" s="227"/>
    </row>
    <row r="24" spans="1:22" ht="18" customHeight="1">
      <c r="A24" s="266">
        <f>IF(SUM(S29,S37)=0,"",SUM(S29,S37))</f>
        <v>19</v>
      </c>
      <c r="B24" s="267"/>
      <c r="C24" s="267"/>
      <c r="D24" s="255">
        <f>IF(SUM(S30,S38)=0,"",SUM(S30,S38))</f>
        <v>21</v>
      </c>
      <c r="E24" s="256"/>
      <c r="F24" s="257"/>
      <c r="G24" s="148">
        <f>IF(SUM(S31,S39)=0,"",SUM(S31,S39))</f>
        <v>44</v>
      </c>
      <c r="H24" s="148"/>
      <c r="I24" s="148"/>
      <c r="J24" s="148">
        <f>IF(SUM(S32,S40)=0,"",SUM(S32,S40))</f>
        <v>50</v>
      </c>
      <c r="K24" s="148"/>
      <c r="L24" s="148"/>
      <c r="M24" s="148">
        <f>IF(SUM(S33,S41)=0,"",SUM(S33,S41))</f>
        <v>52</v>
      </c>
      <c r="N24" s="148"/>
      <c r="O24" s="148"/>
      <c r="P24" s="148"/>
      <c r="Q24" s="149">
        <f>IF(SUM(S34,S42)=0,"",SUM(S34,S42))</f>
        <v>48</v>
      </c>
      <c r="R24" s="149"/>
      <c r="S24" s="150"/>
      <c r="T24" s="228">
        <f>IF(SUM(A24:S24)=0,"",SUM(A24:S24))</f>
        <v>234</v>
      </c>
      <c r="U24" s="229"/>
      <c r="V24" s="230"/>
    </row>
    <row r="25" spans="1:22" ht="18" customHeight="1">
      <c r="A25" s="7"/>
      <c r="B25" s="1"/>
      <c r="C25" s="1"/>
      <c r="D25" s="1"/>
      <c r="E25" s="1"/>
      <c r="F25" s="1"/>
      <c r="G25" s="1"/>
      <c r="H25" s="1"/>
      <c r="I25" s="1"/>
      <c r="J25" s="1"/>
      <c r="K25" s="1"/>
      <c r="L25" s="1"/>
      <c r="M25" s="1"/>
      <c r="N25" s="1"/>
      <c r="O25" s="1"/>
      <c r="P25" s="1"/>
      <c r="Q25" s="1"/>
      <c r="R25" s="1"/>
      <c r="S25" s="1"/>
      <c r="T25" s="1"/>
      <c r="U25" s="1"/>
      <c r="V25" s="1"/>
    </row>
    <row r="26" spans="1:22" ht="18" customHeight="1">
      <c r="A26" s="316" t="s">
        <v>10</v>
      </c>
      <c r="B26" s="316"/>
      <c r="C26" s="316"/>
      <c r="D26" s="316"/>
      <c r="E26" s="316"/>
      <c r="F26" s="316"/>
      <c r="G26" s="316"/>
      <c r="H26" s="316"/>
      <c r="I26" s="316"/>
      <c r="J26" s="316"/>
      <c r="K26" s="316"/>
      <c r="L26" s="316"/>
      <c r="M26" s="316"/>
      <c r="N26" s="316"/>
      <c r="O26" s="316"/>
      <c r="P26" s="316"/>
      <c r="Q26" s="316"/>
      <c r="R26" s="316"/>
      <c r="S26" s="316"/>
      <c r="T26" s="157" t="s">
        <v>82</v>
      </c>
      <c r="U26" s="157"/>
      <c r="V26" s="157"/>
    </row>
    <row r="27" spans="1:22" ht="18" customHeight="1">
      <c r="A27" s="248" t="s">
        <v>87</v>
      </c>
      <c r="B27" s="249"/>
      <c r="C27" s="250"/>
      <c r="D27" s="702" t="s">
        <v>40</v>
      </c>
      <c r="E27" s="703"/>
      <c r="F27" s="703" t="s">
        <v>41</v>
      </c>
      <c r="G27" s="703"/>
      <c r="H27" s="703" t="s">
        <v>42</v>
      </c>
      <c r="I27" s="703"/>
      <c r="J27" s="703" t="s">
        <v>43</v>
      </c>
      <c r="K27" s="703"/>
      <c r="L27" s="703" t="s">
        <v>44</v>
      </c>
      <c r="M27" s="703"/>
      <c r="N27" s="703"/>
      <c r="O27" s="703"/>
      <c r="P27" s="703"/>
      <c r="Q27" s="703"/>
      <c r="R27" s="706"/>
      <c r="S27" s="167" t="s">
        <v>11</v>
      </c>
      <c r="T27" s="168"/>
      <c r="U27" s="183" t="s">
        <v>9</v>
      </c>
      <c r="V27" s="168"/>
    </row>
    <row r="28" spans="1:22" ht="18" customHeight="1">
      <c r="A28" s="251"/>
      <c r="B28" s="252"/>
      <c r="C28" s="253"/>
      <c r="D28" s="704"/>
      <c r="E28" s="705"/>
      <c r="F28" s="705"/>
      <c r="G28" s="705"/>
      <c r="H28" s="705"/>
      <c r="I28" s="705"/>
      <c r="J28" s="705"/>
      <c r="K28" s="705"/>
      <c r="L28" s="705"/>
      <c r="M28" s="705"/>
      <c r="N28" s="705"/>
      <c r="O28" s="705"/>
      <c r="P28" s="705"/>
      <c r="Q28" s="705"/>
      <c r="R28" s="707"/>
      <c r="S28" s="708"/>
      <c r="T28" s="709"/>
      <c r="U28" s="712"/>
      <c r="V28" s="709"/>
    </row>
    <row r="29" spans="1:22" ht="18" customHeight="1">
      <c r="A29" s="701" t="s">
        <v>24</v>
      </c>
      <c r="B29" s="695" t="str">
        <f>A23</f>
        <v>5年9月</v>
      </c>
      <c r="C29" s="696"/>
      <c r="D29" s="158">
        <v>3</v>
      </c>
      <c r="E29" s="159"/>
      <c r="F29" s="159">
        <v>4</v>
      </c>
      <c r="G29" s="159"/>
      <c r="H29" s="159">
        <v>3</v>
      </c>
      <c r="I29" s="159"/>
      <c r="J29" s="159">
        <v>3</v>
      </c>
      <c r="K29" s="159"/>
      <c r="L29" s="159">
        <v>4</v>
      </c>
      <c r="M29" s="159"/>
      <c r="N29" s="159"/>
      <c r="O29" s="159"/>
      <c r="P29" s="159"/>
      <c r="Q29" s="159"/>
      <c r="R29" s="299"/>
      <c r="S29" s="153">
        <f aca="true" t="shared" si="0" ref="S29:S34">IF(SUM(D29:R29)=0,"",SUM(D29:R29))</f>
        <v>17</v>
      </c>
      <c r="T29" s="154"/>
      <c r="U29" s="690">
        <f>IF(SUM(S29:T34)=0,"",SUM(S29:T34))</f>
        <v>213</v>
      </c>
      <c r="V29" s="691"/>
    </row>
    <row r="30" spans="1:22" ht="18" customHeight="1">
      <c r="A30" s="272"/>
      <c r="B30" s="213" t="str">
        <f>D23</f>
        <v>10月</v>
      </c>
      <c r="C30" s="214"/>
      <c r="D30" s="244">
        <v>3</v>
      </c>
      <c r="E30" s="155"/>
      <c r="F30" s="155">
        <v>4</v>
      </c>
      <c r="G30" s="155"/>
      <c r="H30" s="155">
        <v>3</v>
      </c>
      <c r="I30" s="155"/>
      <c r="J30" s="155">
        <v>4</v>
      </c>
      <c r="K30" s="155"/>
      <c r="L30" s="155">
        <v>4</v>
      </c>
      <c r="M30" s="155"/>
      <c r="N30" s="155"/>
      <c r="O30" s="155"/>
      <c r="P30" s="155"/>
      <c r="Q30" s="155"/>
      <c r="R30" s="156"/>
      <c r="S30" s="151">
        <f t="shared" si="0"/>
        <v>18</v>
      </c>
      <c r="T30" s="152"/>
      <c r="U30" s="175"/>
      <c r="V30" s="176"/>
    </row>
    <row r="31" spans="1:22" ht="18" customHeight="1">
      <c r="A31" s="272"/>
      <c r="B31" s="213" t="str">
        <f>G23</f>
        <v>11月</v>
      </c>
      <c r="C31" s="214"/>
      <c r="D31" s="244">
        <v>8</v>
      </c>
      <c r="E31" s="155"/>
      <c r="F31" s="155">
        <v>8</v>
      </c>
      <c r="G31" s="155"/>
      <c r="H31" s="155">
        <v>8</v>
      </c>
      <c r="I31" s="155"/>
      <c r="J31" s="155">
        <v>7</v>
      </c>
      <c r="K31" s="155"/>
      <c r="L31" s="155">
        <v>9</v>
      </c>
      <c r="M31" s="155"/>
      <c r="N31" s="155"/>
      <c r="O31" s="155"/>
      <c r="P31" s="155"/>
      <c r="Q31" s="155"/>
      <c r="R31" s="156"/>
      <c r="S31" s="151">
        <f t="shared" si="0"/>
        <v>40</v>
      </c>
      <c r="T31" s="152"/>
      <c r="U31" s="175"/>
      <c r="V31" s="176"/>
    </row>
    <row r="32" spans="1:22" ht="18" customHeight="1">
      <c r="A32" s="272"/>
      <c r="B32" s="213" t="str">
        <f>J23</f>
        <v>12月</v>
      </c>
      <c r="C32" s="214"/>
      <c r="D32" s="244">
        <v>4</v>
      </c>
      <c r="E32" s="155"/>
      <c r="F32" s="155">
        <v>12</v>
      </c>
      <c r="G32" s="155"/>
      <c r="H32" s="155">
        <v>12</v>
      </c>
      <c r="I32" s="155"/>
      <c r="J32" s="155">
        <v>9</v>
      </c>
      <c r="K32" s="155"/>
      <c r="L32" s="155">
        <v>9</v>
      </c>
      <c r="M32" s="155"/>
      <c r="N32" s="155"/>
      <c r="O32" s="155"/>
      <c r="P32" s="155"/>
      <c r="Q32" s="155"/>
      <c r="R32" s="156"/>
      <c r="S32" s="151">
        <f t="shared" si="0"/>
        <v>46</v>
      </c>
      <c r="T32" s="152"/>
      <c r="U32" s="175"/>
      <c r="V32" s="176"/>
    </row>
    <row r="33" spans="1:22" ht="18" customHeight="1">
      <c r="A33" s="272"/>
      <c r="B33" s="213" t="str">
        <f>M23</f>
        <v>6年1月</v>
      </c>
      <c r="C33" s="214"/>
      <c r="D33" s="244">
        <v>6</v>
      </c>
      <c r="E33" s="155"/>
      <c r="F33" s="155">
        <v>10</v>
      </c>
      <c r="G33" s="155"/>
      <c r="H33" s="155">
        <v>12</v>
      </c>
      <c r="I33" s="155"/>
      <c r="J33" s="155">
        <v>13</v>
      </c>
      <c r="K33" s="155"/>
      <c r="L33" s="155">
        <v>8</v>
      </c>
      <c r="M33" s="155"/>
      <c r="N33" s="155"/>
      <c r="O33" s="155"/>
      <c r="P33" s="155"/>
      <c r="Q33" s="155"/>
      <c r="R33" s="156"/>
      <c r="S33" s="151">
        <f t="shared" si="0"/>
        <v>49</v>
      </c>
      <c r="T33" s="152"/>
      <c r="U33" s="175"/>
      <c r="V33" s="176"/>
    </row>
    <row r="34" spans="1:22" ht="18" customHeight="1">
      <c r="A34" s="273"/>
      <c r="B34" s="274" t="str">
        <f>Q23</f>
        <v>2月</v>
      </c>
      <c r="C34" s="275"/>
      <c r="D34" s="245">
        <v>4</v>
      </c>
      <c r="E34" s="190"/>
      <c r="F34" s="190">
        <v>11</v>
      </c>
      <c r="G34" s="190"/>
      <c r="H34" s="190">
        <v>9</v>
      </c>
      <c r="I34" s="190"/>
      <c r="J34" s="190">
        <v>9</v>
      </c>
      <c r="K34" s="190"/>
      <c r="L34" s="190">
        <v>10</v>
      </c>
      <c r="M34" s="190"/>
      <c r="N34" s="190"/>
      <c r="O34" s="190"/>
      <c r="P34" s="190"/>
      <c r="Q34" s="190"/>
      <c r="R34" s="215"/>
      <c r="S34" s="165">
        <f t="shared" si="0"/>
        <v>43</v>
      </c>
      <c r="T34" s="166"/>
      <c r="U34" s="177"/>
      <c r="V34" s="178"/>
    </row>
    <row r="35" spans="1:22" ht="18" customHeight="1">
      <c r="A35" s="248" t="s">
        <v>88</v>
      </c>
      <c r="B35" s="249"/>
      <c r="C35" s="250"/>
      <c r="D35" s="194" t="s">
        <v>45</v>
      </c>
      <c r="E35" s="197"/>
      <c r="F35" s="193" t="s">
        <v>46</v>
      </c>
      <c r="G35" s="197"/>
      <c r="H35" s="193" t="s">
        <v>47</v>
      </c>
      <c r="I35" s="197"/>
      <c r="J35" s="193"/>
      <c r="K35" s="197"/>
      <c r="L35" s="193"/>
      <c r="M35" s="197"/>
      <c r="N35" s="193"/>
      <c r="O35" s="194"/>
      <c r="P35" s="197"/>
      <c r="Q35" s="193"/>
      <c r="R35" s="194"/>
      <c r="S35" s="179" t="s">
        <v>11</v>
      </c>
      <c r="T35" s="180"/>
      <c r="U35" s="185" t="s">
        <v>9</v>
      </c>
      <c r="V35" s="180"/>
    </row>
    <row r="36" spans="1:22" ht="18" customHeight="1">
      <c r="A36" s="251"/>
      <c r="B36" s="252"/>
      <c r="C36" s="253"/>
      <c r="D36" s="698"/>
      <c r="E36" s="699"/>
      <c r="F36" s="697"/>
      <c r="G36" s="699"/>
      <c r="H36" s="697"/>
      <c r="I36" s="699"/>
      <c r="J36" s="697"/>
      <c r="K36" s="699"/>
      <c r="L36" s="697"/>
      <c r="M36" s="699"/>
      <c r="N36" s="697"/>
      <c r="O36" s="698"/>
      <c r="P36" s="699"/>
      <c r="Q36" s="697"/>
      <c r="R36" s="698"/>
      <c r="S36" s="700"/>
      <c r="T36" s="693"/>
      <c r="U36" s="692"/>
      <c r="V36" s="693"/>
    </row>
    <row r="37" spans="1:22" ht="18" customHeight="1">
      <c r="A37" s="694" t="s">
        <v>24</v>
      </c>
      <c r="B37" s="695" t="str">
        <f>B29</f>
        <v>5年9月</v>
      </c>
      <c r="C37" s="696"/>
      <c r="D37" s="158">
        <v>1</v>
      </c>
      <c r="E37" s="159"/>
      <c r="F37" s="159">
        <v>1</v>
      </c>
      <c r="G37" s="159"/>
      <c r="H37" s="159">
        <v>0</v>
      </c>
      <c r="I37" s="159"/>
      <c r="J37" s="159"/>
      <c r="K37" s="159"/>
      <c r="L37" s="159"/>
      <c r="M37" s="159"/>
      <c r="N37" s="159"/>
      <c r="O37" s="159"/>
      <c r="P37" s="159"/>
      <c r="Q37" s="159"/>
      <c r="R37" s="299"/>
      <c r="S37" s="153">
        <f aca="true" t="shared" si="1" ref="S37:S42">IF(SUM(D37:R37)=0,"",SUM(D37:R37))</f>
        <v>2</v>
      </c>
      <c r="T37" s="154"/>
      <c r="U37" s="690">
        <f>IF(SUM(S37:T42)=0,"",SUM(S37:T42))</f>
        <v>21</v>
      </c>
      <c r="V37" s="691"/>
    </row>
    <row r="38" spans="1:22" ht="18" customHeight="1">
      <c r="A38" s="211"/>
      <c r="B38" s="213" t="str">
        <f>D23</f>
        <v>10月</v>
      </c>
      <c r="C38" s="214"/>
      <c r="D38" s="244">
        <v>1</v>
      </c>
      <c r="E38" s="155"/>
      <c r="F38" s="155">
        <v>2</v>
      </c>
      <c r="G38" s="155"/>
      <c r="H38" s="155">
        <v>0</v>
      </c>
      <c r="I38" s="155"/>
      <c r="J38" s="155"/>
      <c r="K38" s="155"/>
      <c r="L38" s="155"/>
      <c r="M38" s="155"/>
      <c r="N38" s="155"/>
      <c r="O38" s="155"/>
      <c r="P38" s="155"/>
      <c r="Q38" s="155"/>
      <c r="R38" s="156"/>
      <c r="S38" s="151">
        <f t="shared" si="1"/>
        <v>3</v>
      </c>
      <c r="T38" s="152"/>
      <c r="U38" s="175"/>
      <c r="V38" s="176"/>
    </row>
    <row r="39" spans="1:22" ht="18" customHeight="1">
      <c r="A39" s="211"/>
      <c r="B39" s="213" t="str">
        <f>G23</f>
        <v>11月</v>
      </c>
      <c r="C39" s="214"/>
      <c r="D39" s="244">
        <v>0</v>
      </c>
      <c r="E39" s="155"/>
      <c r="F39" s="155">
        <v>4</v>
      </c>
      <c r="G39" s="155"/>
      <c r="H39" s="155">
        <v>0</v>
      </c>
      <c r="I39" s="155"/>
      <c r="J39" s="155"/>
      <c r="K39" s="155"/>
      <c r="L39" s="155"/>
      <c r="M39" s="155"/>
      <c r="N39" s="155"/>
      <c r="O39" s="155"/>
      <c r="P39" s="155"/>
      <c r="Q39" s="155"/>
      <c r="R39" s="156"/>
      <c r="S39" s="151">
        <f t="shared" si="1"/>
        <v>4</v>
      </c>
      <c r="T39" s="152"/>
      <c r="U39" s="175"/>
      <c r="V39" s="176"/>
    </row>
    <row r="40" spans="1:22" ht="18" customHeight="1">
      <c r="A40" s="211"/>
      <c r="B40" s="213" t="str">
        <f>J23</f>
        <v>12月</v>
      </c>
      <c r="C40" s="214"/>
      <c r="D40" s="244">
        <v>1</v>
      </c>
      <c r="E40" s="155"/>
      <c r="F40" s="155">
        <v>2</v>
      </c>
      <c r="G40" s="155"/>
      <c r="H40" s="155">
        <v>1</v>
      </c>
      <c r="I40" s="155"/>
      <c r="J40" s="155"/>
      <c r="K40" s="155"/>
      <c r="L40" s="155"/>
      <c r="M40" s="155"/>
      <c r="N40" s="155"/>
      <c r="O40" s="155"/>
      <c r="P40" s="155"/>
      <c r="Q40" s="155"/>
      <c r="R40" s="156"/>
      <c r="S40" s="151">
        <f t="shared" si="1"/>
        <v>4</v>
      </c>
      <c r="T40" s="152"/>
      <c r="U40" s="175"/>
      <c r="V40" s="176"/>
    </row>
    <row r="41" spans="1:22" ht="18" customHeight="1">
      <c r="A41" s="211"/>
      <c r="B41" s="213" t="str">
        <f>M23</f>
        <v>6年1月</v>
      </c>
      <c r="C41" s="214"/>
      <c r="D41" s="244">
        <v>2</v>
      </c>
      <c r="E41" s="155"/>
      <c r="F41" s="155">
        <v>1</v>
      </c>
      <c r="G41" s="155"/>
      <c r="H41" s="155">
        <v>0</v>
      </c>
      <c r="I41" s="155"/>
      <c r="J41" s="155"/>
      <c r="K41" s="155"/>
      <c r="L41" s="155"/>
      <c r="M41" s="155"/>
      <c r="N41" s="155"/>
      <c r="O41" s="155"/>
      <c r="P41" s="155"/>
      <c r="Q41" s="155"/>
      <c r="R41" s="156"/>
      <c r="S41" s="151">
        <f t="shared" si="1"/>
        <v>3</v>
      </c>
      <c r="T41" s="152"/>
      <c r="U41" s="175"/>
      <c r="V41" s="176"/>
    </row>
    <row r="42" spans="1:22" ht="18" customHeight="1">
      <c r="A42" s="212"/>
      <c r="B42" s="274" t="str">
        <f>Q23</f>
        <v>2月</v>
      </c>
      <c r="C42" s="275"/>
      <c r="D42" s="245">
        <v>0</v>
      </c>
      <c r="E42" s="190"/>
      <c r="F42" s="190">
        <v>2</v>
      </c>
      <c r="G42" s="190"/>
      <c r="H42" s="190">
        <v>3</v>
      </c>
      <c r="I42" s="190"/>
      <c r="J42" s="190"/>
      <c r="K42" s="190"/>
      <c r="L42" s="190"/>
      <c r="M42" s="190"/>
      <c r="N42" s="190"/>
      <c r="O42" s="190"/>
      <c r="P42" s="190"/>
      <c r="Q42" s="190"/>
      <c r="R42" s="215"/>
      <c r="S42" s="165">
        <f t="shared" si="1"/>
        <v>5</v>
      </c>
      <c r="T42" s="166"/>
      <c r="U42" s="177"/>
      <c r="V42" s="178"/>
    </row>
    <row r="43" spans="1:22" ht="18" customHeight="1">
      <c r="A43" s="9"/>
      <c r="B43" s="9"/>
      <c r="C43" s="9"/>
      <c r="D43" s="9"/>
      <c r="E43" s="9"/>
      <c r="F43" s="9"/>
      <c r="G43" s="9"/>
      <c r="H43" s="9"/>
      <c r="I43" s="9"/>
      <c r="J43" s="9"/>
      <c r="K43" s="9"/>
      <c r="L43" s="9"/>
      <c r="M43" s="9"/>
      <c r="N43" s="9"/>
      <c r="O43" s="9"/>
      <c r="P43" s="9"/>
      <c r="Q43" s="9"/>
      <c r="R43" s="10"/>
      <c r="S43" s="687" t="s">
        <v>13</v>
      </c>
      <c r="T43" s="688"/>
      <c r="U43" s="689">
        <f>IF(SUM(S27:T42)=0,"",SUM(S27:T42))</f>
        <v>234</v>
      </c>
      <c r="V43" s="205"/>
    </row>
    <row r="44" spans="1:22" ht="18" customHeight="1">
      <c r="A44" s="243" t="s">
        <v>12</v>
      </c>
      <c r="B44" s="243"/>
      <c r="C44" s="243"/>
      <c r="D44" s="243"/>
      <c r="E44" s="243"/>
      <c r="F44" s="243"/>
      <c r="G44" s="243"/>
      <c r="H44" s="243"/>
      <c r="I44" s="243"/>
      <c r="J44" s="243"/>
      <c r="K44" s="243"/>
      <c r="L44" s="243"/>
      <c r="M44" s="243"/>
      <c r="N44" s="243"/>
      <c r="O44" s="243"/>
      <c r="P44" s="243"/>
      <c r="Q44" s="243"/>
      <c r="R44" s="243"/>
      <c r="S44" s="243"/>
      <c r="T44" s="243"/>
      <c r="U44" s="11"/>
      <c r="V44" s="11"/>
    </row>
    <row r="45" spans="1:22" ht="18" customHeight="1">
      <c r="A45" s="12"/>
      <c r="B45" s="12"/>
      <c r="C45" s="12"/>
      <c r="D45" s="12"/>
      <c r="E45" s="12"/>
      <c r="F45" s="12"/>
      <c r="G45" s="12"/>
      <c r="H45" s="12"/>
      <c r="I45" s="12"/>
      <c r="J45" s="12"/>
      <c r="K45" s="12"/>
      <c r="L45" s="12"/>
      <c r="M45" s="12"/>
      <c r="N45" s="12"/>
      <c r="O45" s="12"/>
      <c r="P45" s="12"/>
      <c r="Q45" s="12"/>
      <c r="R45" s="12"/>
      <c r="S45" s="13"/>
      <c r="T45" s="13"/>
      <c r="U45" s="11"/>
      <c r="V45" s="11"/>
    </row>
    <row r="46" spans="1:22" ht="18.75" customHeight="1">
      <c r="A46" s="29" t="s">
        <v>51</v>
      </c>
      <c r="B46" s="29"/>
      <c r="C46" s="29"/>
      <c r="D46" s="29"/>
      <c r="E46" s="29"/>
      <c r="F46" s="29"/>
      <c r="G46" s="29"/>
      <c r="H46" s="29"/>
      <c r="I46" s="29"/>
      <c r="J46" s="29"/>
      <c r="K46" s="29"/>
      <c r="L46" s="29"/>
      <c r="M46" s="29"/>
      <c r="N46" s="29"/>
      <c r="O46" s="29"/>
      <c r="P46" s="29"/>
      <c r="Q46" s="29"/>
      <c r="R46" s="29"/>
      <c r="S46" s="29"/>
      <c r="T46" s="157" t="s">
        <v>81</v>
      </c>
      <c r="U46" s="157"/>
      <c r="V46" s="157"/>
    </row>
    <row r="47" spans="1:22" ht="18.75" customHeight="1">
      <c r="A47" s="686" t="s">
        <v>14</v>
      </c>
      <c r="B47" s="684"/>
      <c r="C47" s="684"/>
      <c r="D47" s="684"/>
      <c r="E47" s="684"/>
      <c r="F47" s="686" t="str">
        <f>$A$23</f>
        <v>5年9月</v>
      </c>
      <c r="G47" s="224"/>
      <c r="H47" s="199" t="str">
        <f>$D$23</f>
        <v>10月</v>
      </c>
      <c r="I47" s="224"/>
      <c r="J47" s="199" t="str">
        <f>$G$23</f>
        <v>11月</v>
      </c>
      <c r="K47" s="224"/>
      <c r="L47" s="199" t="str">
        <f>$J$23</f>
        <v>12月</v>
      </c>
      <c r="M47" s="224"/>
      <c r="N47" s="199" t="str">
        <f>$M$23</f>
        <v>6年1月</v>
      </c>
      <c r="O47" s="684"/>
      <c r="P47" s="224"/>
      <c r="Q47" s="199" t="str">
        <f>$Q$23</f>
        <v>2月</v>
      </c>
      <c r="R47" s="685"/>
      <c r="S47" s="686" t="s">
        <v>9</v>
      </c>
      <c r="T47" s="685"/>
      <c r="U47" s="684" t="s">
        <v>15</v>
      </c>
      <c r="V47" s="685"/>
    </row>
    <row r="48" spans="1:22" ht="18.75" customHeight="1">
      <c r="A48" s="206" t="s">
        <v>77</v>
      </c>
      <c r="B48" s="207"/>
      <c r="C48" s="207"/>
      <c r="D48" s="207"/>
      <c r="E48" s="207"/>
      <c r="F48" s="679">
        <v>12</v>
      </c>
      <c r="G48" s="680"/>
      <c r="H48" s="672">
        <v>12</v>
      </c>
      <c r="I48" s="672"/>
      <c r="J48" s="672">
        <v>22</v>
      </c>
      <c r="K48" s="672"/>
      <c r="L48" s="672">
        <v>24</v>
      </c>
      <c r="M48" s="672"/>
      <c r="N48" s="672">
        <v>19</v>
      </c>
      <c r="O48" s="672"/>
      <c r="P48" s="672"/>
      <c r="Q48" s="672">
        <v>21</v>
      </c>
      <c r="R48" s="683"/>
      <c r="S48" s="146" t="s">
        <v>16</v>
      </c>
      <c r="T48" s="147"/>
      <c r="U48" s="160" t="s">
        <v>17</v>
      </c>
      <c r="V48" s="161"/>
    </row>
    <row r="49" spans="1:22" ht="18.75" customHeight="1">
      <c r="A49" s="208"/>
      <c r="B49" s="209"/>
      <c r="C49" s="209"/>
      <c r="D49" s="209"/>
      <c r="E49" s="209"/>
      <c r="F49" s="676"/>
      <c r="G49" s="673"/>
      <c r="H49" s="673"/>
      <c r="I49" s="673"/>
      <c r="J49" s="673"/>
      <c r="K49" s="673"/>
      <c r="L49" s="673"/>
      <c r="M49" s="673"/>
      <c r="N49" s="673"/>
      <c r="O49" s="673"/>
      <c r="P49" s="673"/>
      <c r="Q49" s="673"/>
      <c r="R49" s="681"/>
      <c r="S49" s="237">
        <f>IF(SUM(F48:R49)=0,"",SUM(F48:R49))</f>
        <v>110</v>
      </c>
      <c r="T49" s="238"/>
      <c r="U49" s="160"/>
      <c r="V49" s="161"/>
    </row>
    <row r="50" spans="1:22" ht="18.75" customHeight="1">
      <c r="A50" s="200" t="s">
        <v>78</v>
      </c>
      <c r="B50" s="201"/>
      <c r="C50" s="201"/>
      <c r="D50" s="201"/>
      <c r="E50" s="201"/>
      <c r="F50" s="676">
        <v>12</v>
      </c>
      <c r="G50" s="673"/>
      <c r="H50" s="673">
        <v>12</v>
      </c>
      <c r="I50" s="673"/>
      <c r="J50" s="673">
        <v>21</v>
      </c>
      <c r="K50" s="673"/>
      <c r="L50" s="673">
        <v>23</v>
      </c>
      <c r="M50" s="673"/>
      <c r="N50" s="673">
        <v>19</v>
      </c>
      <c r="O50" s="673"/>
      <c r="P50" s="673"/>
      <c r="Q50" s="673">
        <v>20</v>
      </c>
      <c r="R50" s="681"/>
      <c r="S50" s="220" t="s">
        <v>18</v>
      </c>
      <c r="T50" s="221"/>
      <c r="U50" s="239">
        <f>IF(S49="","",ROUNDDOWN(S51/S49,3))</f>
        <v>0.972</v>
      </c>
      <c r="V50" s="240"/>
    </row>
    <row r="51" spans="1:22" ht="18.75" customHeight="1">
      <c r="A51" s="202"/>
      <c r="B51" s="203"/>
      <c r="C51" s="203"/>
      <c r="D51" s="203"/>
      <c r="E51" s="203"/>
      <c r="F51" s="677"/>
      <c r="G51" s="678"/>
      <c r="H51" s="678"/>
      <c r="I51" s="678"/>
      <c r="J51" s="678"/>
      <c r="K51" s="678"/>
      <c r="L51" s="678"/>
      <c r="M51" s="678"/>
      <c r="N51" s="678"/>
      <c r="O51" s="678"/>
      <c r="P51" s="678"/>
      <c r="Q51" s="678"/>
      <c r="R51" s="682"/>
      <c r="S51" s="222">
        <f>IF(SUM(F50:R51)=0,"",SUM(F50:R51))</f>
        <v>107</v>
      </c>
      <c r="T51" s="223"/>
      <c r="U51" s="241"/>
      <c r="V51" s="242"/>
    </row>
    <row r="52" spans="1:22" ht="18" customHeight="1">
      <c r="A52" s="14"/>
      <c r="B52" s="1"/>
      <c r="C52" s="1"/>
      <c r="D52" s="1"/>
      <c r="E52" s="1"/>
      <c r="F52" s="1"/>
      <c r="G52" s="1"/>
      <c r="H52" s="1"/>
      <c r="I52" s="1"/>
      <c r="J52" s="1"/>
      <c r="K52" s="1"/>
      <c r="L52" s="1"/>
      <c r="M52" s="1"/>
      <c r="N52" s="1"/>
      <c r="O52" s="1"/>
      <c r="P52" s="1"/>
      <c r="Q52" s="1"/>
      <c r="R52" s="1"/>
      <c r="S52" s="1"/>
      <c r="T52" s="1"/>
      <c r="U52" s="1"/>
      <c r="V52" s="1"/>
    </row>
    <row r="53" spans="1:22" ht="27" customHeight="1">
      <c r="A53" s="371" t="s">
        <v>19</v>
      </c>
      <c r="B53" s="372"/>
      <c r="C53" s="372"/>
      <c r="D53" s="372"/>
      <c r="E53" s="373"/>
      <c r="F53" s="674" t="s">
        <v>193</v>
      </c>
      <c r="G53" s="653"/>
      <c r="H53" s="653"/>
      <c r="I53" s="653"/>
      <c r="J53" s="653"/>
      <c r="K53" s="653"/>
      <c r="L53" s="653"/>
      <c r="M53" s="675"/>
      <c r="N53" s="431" t="s">
        <v>20</v>
      </c>
      <c r="O53" s="432"/>
      <c r="P53" s="433"/>
      <c r="Q53" s="652" t="s">
        <v>190</v>
      </c>
      <c r="R53" s="653"/>
      <c r="S53" s="653"/>
      <c r="T53" s="653"/>
      <c r="U53" s="653"/>
      <c r="V53" s="654"/>
    </row>
    <row r="54" spans="1:22" ht="27" customHeight="1">
      <c r="A54" s="389" t="s">
        <v>21</v>
      </c>
      <c r="B54" s="390"/>
      <c r="C54" s="390"/>
      <c r="D54" s="390"/>
      <c r="E54" s="391"/>
      <c r="F54" s="667" t="s">
        <v>192</v>
      </c>
      <c r="G54" s="668"/>
      <c r="H54" s="668"/>
      <c r="I54" s="668"/>
      <c r="J54" s="668"/>
      <c r="K54" s="668"/>
      <c r="L54" s="668"/>
      <c r="M54" s="668"/>
      <c r="N54" s="668"/>
      <c r="O54" s="668"/>
      <c r="P54" s="668"/>
      <c r="Q54" s="668"/>
      <c r="R54" s="668"/>
      <c r="S54" s="668"/>
      <c r="T54" s="668"/>
      <c r="U54" s="668"/>
      <c r="V54" s="669"/>
    </row>
    <row r="55" spans="1:22" ht="9" customHeight="1">
      <c r="A55" s="200" t="s">
        <v>69</v>
      </c>
      <c r="B55" s="392"/>
      <c r="C55" s="392"/>
      <c r="D55" s="392"/>
      <c r="E55" s="393"/>
      <c r="F55" s="434" t="s">
        <v>70</v>
      </c>
      <c r="G55" s="435"/>
      <c r="H55" s="435"/>
      <c r="I55" s="435"/>
      <c r="J55" s="435"/>
      <c r="K55" s="435"/>
      <c r="L55" s="435"/>
      <c r="M55" s="436"/>
      <c r="N55" s="434" t="s">
        <v>30</v>
      </c>
      <c r="O55" s="434"/>
      <c r="P55" s="434"/>
      <c r="Q55" s="434"/>
      <c r="R55" s="434"/>
      <c r="S55" s="434"/>
      <c r="T55" s="434"/>
      <c r="U55" s="434"/>
      <c r="V55" s="437"/>
    </row>
    <row r="56" spans="1:22" ht="18" customHeight="1">
      <c r="A56" s="394"/>
      <c r="B56" s="395"/>
      <c r="C56" s="395"/>
      <c r="D56" s="395"/>
      <c r="E56" s="131"/>
      <c r="F56" s="661" t="s">
        <v>79</v>
      </c>
      <c r="G56" s="662"/>
      <c r="H56" s="662"/>
      <c r="I56" s="662"/>
      <c r="J56" s="662"/>
      <c r="K56" s="662"/>
      <c r="L56" s="662"/>
      <c r="M56" s="663"/>
      <c r="N56" s="670" t="s">
        <v>192</v>
      </c>
      <c r="O56" s="670"/>
      <c r="P56" s="670"/>
      <c r="Q56" s="670"/>
      <c r="R56" s="670"/>
      <c r="S56" s="670"/>
      <c r="T56" s="670"/>
      <c r="U56" s="670"/>
      <c r="V56" s="671"/>
    </row>
    <row r="57" spans="1:22" ht="27" customHeight="1">
      <c r="A57" s="290"/>
      <c r="B57" s="133"/>
      <c r="C57" s="133"/>
      <c r="D57" s="133"/>
      <c r="E57" s="134"/>
      <c r="F57" s="664" t="s">
        <v>80</v>
      </c>
      <c r="G57" s="665"/>
      <c r="H57" s="665"/>
      <c r="I57" s="665"/>
      <c r="J57" s="665"/>
      <c r="K57" s="665"/>
      <c r="L57" s="665"/>
      <c r="M57" s="666"/>
      <c r="N57" s="731" t="s">
        <v>192</v>
      </c>
      <c r="O57" s="731"/>
      <c r="P57" s="731"/>
      <c r="Q57" s="731"/>
      <c r="R57" s="731"/>
      <c r="S57" s="731"/>
      <c r="T57" s="731"/>
      <c r="U57" s="731"/>
      <c r="V57" s="732"/>
    </row>
    <row r="58" spans="1:22" ht="18.75" customHeight="1">
      <c r="A58" s="733" t="s">
        <v>22</v>
      </c>
      <c r="B58" s="733"/>
      <c r="C58" s="733"/>
      <c r="D58" s="733"/>
      <c r="E58" s="733"/>
      <c r="F58" s="733"/>
      <c r="G58" s="733"/>
      <c r="H58" s="733"/>
      <c r="I58" s="733"/>
      <c r="J58" s="733"/>
      <c r="K58" s="733"/>
      <c r="L58" s="733"/>
      <c r="M58" s="733"/>
      <c r="N58" s="733"/>
      <c r="O58" s="733"/>
      <c r="P58" s="733"/>
      <c r="Q58" s="733"/>
      <c r="R58" s="733"/>
      <c r="S58" s="733"/>
      <c r="T58" s="733"/>
      <c r="U58" s="733"/>
      <c r="V58" s="733"/>
    </row>
    <row r="59" spans="1:22" ht="18" customHeight="1">
      <c r="A59" s="8"/>
      <c r="B59" s="8"/>
      <c r="C59" s="8"/>
      <c r="D59" s="8"/>
      <c r="E59" s="8"/>
      <c r="F59" s="8"/>
      <c r="G59" s="8"/>
      <c r="H59" s="8"/>
      <c r="I59" s="8"/>
      <c r="J59" s="8"/>
      <c r="K59" s="8"/>
      <c r="L59" s="8"/>
      <c r="M59" s="8"/>
      <c r="N59" s="8"/>
      <c r="O59" s="8"/>
      <c r="P59" s="8"/>
      <c r="Q59" s="8"/>
      <c r="R59" s="8"/>
      <c r="S59" s="8"/>
      <c r="T59" s="8"/>
      <c r="U59" s="8"/>
      <c r="V59" s="8"/>
    </row>
    <row r="60" spans="1:22" ht="18.75" customHeight="1">
      <c r="A60" s="382" t="s">
        <v>198</v>
      </c>
      <c r="B60" s="382"/>
      <c r="C60" s="382"/>
      <c r="D60" s="382"/>
      <c r="E60" s="382"/>
      <c r="F60" s="382"/>
      <c r="G60" s="382"/>
      <c r="H60" s="382"/>
      <c r="I60" s="382"/>
      <c r="J60" s="382"/>
      <c r="K60" s="382"/>
      <c r="L60" s="382"/>
      <c r="M60" s="382"/>
      <c r="N60" s="382"/>
      <c r="O60" s="382"/>
      <c r="P60" s="382"/>
      <c r="Q60" s="382"/>
      <c r="R60" s="382"/>
      <c r="S60" s="382"/>
      <c r="T60" s="157" t="s">
        <v>81</v>
      </c>
      <c r="U60" s="157"/>
      <c r="V60" s="157"/>
    </row>
    <row r="61" spans="1:22" ht="18.75" customHeight="1">
      <c r="A61" s="429" t="s">
        <v>14</v>
      </c>
      <c r="B61" s="226"/>
      <c r="C61" s="226"/>
      <c r="D61" s="226"/>
      <c r="E61" s="430"/>
      <c r="F61" s="162" t="str">
        <f>'様式１'!$A$23</f>
        <v>5年9月</v>
      </c>
      <c r="G61" s="164"/>
      <c r="H61" s="164" t="str">
        <f>'様式１'!$D$23</f>
        <v>10月</v>
      </c>
      <c r="I61" s="164"/>
      <c r="J61" s="164" t="str">
        <f>'様式１'!$G$23</f>
        <v>11月</v>
      </c>
      <c r="K61" s="164"/>
      <c r="L61" s="164" t="str">
        <f>'様式１'!$J$23</f>
        <v>12月</v>
      </c>
      <c r="M61" s="164"/>
      <c r="N61" s="164" t="str">
        <f>'様式１'!$M$23</f>
        <v>6年1月</v>
      </c>
      <c r="O61" s="164"/>
      <c r="P61" s="164"/>
      <c r="Q61" s="164" t="str">
        <f>'様式１'!$Q$23</f>
        <v>2月</v>
      </c>
      <c r="R61" s="163"/>
      <c r="S61" s="162" t="s">
        <v>9</v>
      </c>
      <c r="T61" s="163"/>
      <c r="U61" s="224" t="s">
        <v>15</v>
      </c>
      <c r="V61" s="163"/>
    </row>
    <row r="62" spans="1:22" ht="18.75" customHeight="1">
      <c r="A62" s="206" t="s">
        <v>77</v>
      </c>
      <c r="B62" s="207"/>
      <c r="C62" s="207"/>
      <c r="D62" s="207"/>
      <c r="E62" s="207"/>
      <c r="F62" s="216">
        <v>20</v>
      </c>
      <c r="G62" s="217"/>
      <c r="H62" s="187">
        <v>20</v>
      </c>
      <c r="I62" s="187"/>
      <c r="J62" s="187">
        <v>20</v>
      </c>
      <c r="K62" s="187"/>
      <c r="L62" s="187">
        <v>20</v>
      </c>
      <c r="M62" s="187"/>
      <c r="N62" s="187">
        <v>20</v>
      </c>
      <c r="O62" s="187"/>
      <c r="P62" s="187"/>
      <c r="Q62" s="187">
        <v>20</v>
      </c>
      <c r="R62" s="428"/>
      <c r="S62" s="146" t="s">
        <v>16</v>
      </c>
      <c r="T62" s="147"/>
      <c r="U62" s="160" t="s">
        <v>17</v>
      </c>
      <c r="V62" s="161"/>
    </row>
    <row r="63" spans="1:22" ht="18.75" customHeight="1">
      <c r="A63" s="208"/>
      <c r="B63" s="209"/>
      <c r="C63" s="209"/>
      <c r="D63" s="209"/>
      <c r="E63" s="209"/>
      <c r="F63" s="218"/>
      <c r="G63" s="188"/>
      <c r="H63" s="188"/>
      <c r="I63" s="188"/>
      <c r="J63" s="188"/>
      <c r="K63" s="188"/>
      <c r="L63" s="188"/>
      <c r="M63" s="188"/>
      <c r="N63" s="188"/>
      <c r="O63" s="188"/>
      <c r="P63" s="188"/>
      <c r="Q63" s="188"/>
      <c r="R63" s="426"/>
      <c r="S63" s="237">
        <f>IF(SUM(F62:R63)=0,"",SUM(F62:R63))</f>
        <v>120</v>
      </c>
      <c r="T63" s="238"/>
      <c r="U63" s="160"/>
      <c r="V63" s="161"/>
    </row>
    <row r="64" spans="1:22" ht="18.75" customHeight="1">
      <c r="A64" s="200" t="s">
        <v>64</v>
      </c>
      <c r="B64" s="201"/>
      <c r="C64" s="201"/>
      <c r="D64" s="201"/>
      <c r="E64" s="201"/>
      <c r="F64" s="218">
        <v>15</v>
      </c>
      <c r="G64" s="188"/>
      <c r="H64" s="188">
        <v>15</v>
      </c>
      <c r="I64" s="188"/>
      <c r="J64" s="188">
        <v>15</v>
      </c>
      <c r="K64" s="188"/>
      <c r="L64" s="188">
        <v>15</v>
      </c>
      <c r="M64" s="188"/>
      <c r="N64" s="188">
        <v>15</v>
      </c>
      <c r="O64" s="188"/>
      <c r="P64" s="188"/>
      <c r="Q64" s="188">
        <v>15</v>
      </c>
      <c r="R64" s="426"/>
      <c r="S64" s="220" t="s">
        <v>18</v>
      </c>
      <c r="T64" s="221"/>
      <c r="U64" s="239">
        <f>IF(S63="","",ROUNDDOWN(S65/S63,3))</f>
        <v>0.75</v>
      </c>
      <c r="V64" s="240"/>
    </row>
    <row r="65" spans="1:22" ht="18.75" customHeight="1">
      <c r="A65" s="202"/>
      <c r="B65" s="203"/>
      <c r="C65" s="203"/>
      <c r="D65" s="203"/>
      <c r="E65" s="203"/>
      <c r="F65" s="298"/>
      <c r="G65" s="189"/>
      <c r="H65" s="189"/>
      <c r="I65" s="189"/>
      <c r="J65" s="189"/>
      <c r="K65" s="189"/>
      <c r="L65" s="189"/>
      <c r="M65" s="189"/>
      <c r="N65" s="189"/>
      <c r="O65" s="189"/>
      <c r="P65" s="189"/>
      <c r="Q65" s="189"/>
      <c r="R65" s="427"/>
      <c r="S65" s="222">
        <f>IF(SUM(F64:R65)=0,"",SUM(F64:R65))</f>
        <v>90</v>
      </c>
      <c r="T65" s="223"/>
      <c r="U65" s="241"/>
      <c r="V65" s="242"/>
    </row>
    <row r="66" spans="1:22" ht="27.75" customHeight="1">
      <c r="A66" s="424" t="s">
        <v>199</v>
      </c>
      <c r="B66" s="425"/>
      <c r="C66" s="425"/>
      <c r="D66" s="425"/>
      <c r="E66" s="425"/>
      <c r="F66" s="425"/>
      <c r="G66" s="425"/>
      <c r="H66" s="425"/>
      <c r="I66" s="425"/>
      <c r="J66" s="425"/>
      <c r="K66" s="425"/>
      <c r="L66" s="425"/>
      <c r="M66" s="425"/>
      <c r="N66" s="425"/>
      <c r="O66" s="425"/>
      <c r="P66" s="425"/>
      <c r="Q66" s="425"/>
      <c r="R66" s="425"/>
      <c r="S66" s="425"/>
      <c r="T66" s="425"/>
      <c r="U66" s="425"/>
      <c r="V66" s="425"/>
    </row>
    <row r="67" spans="1:22" ht="15" customHeight="1">
      <c r="A67" s="14"/>
      <c r="B67" s="1"/>
      <c r="C67" s="1"/>
      <c r="D67" s="1"/>
      <c r="E67" s="1"/>
      <c r="F67" s="1"/>
      <c r="G67" s="1"/>
      <c r="H67" s="1"/>
      <c r="I67" s="1"/>
      <c r="J67" s="1"/>
      <c r="K67" s="1"/>
      <c r="L67" s="1"/>
      <c r="M67" s="1"/>
      <c r="N67" s="1"/>
      <c r="O67" s="1"/>
      <c r="P67" s="1"/>
      <c r="Q67" s="1"/>
      <c r="R67" s="1"/>
      <c r="S67" s="1"/>
      <c r="T67" s="1"/>
      <c r="U67" s="1"/>
      <c r="V67" s="1"/>
    </row>
    <row r="68" spans="1:22" ht="27" customHeight="1">
      <c r="A68" s="371" t="s">
        <v>19</v>
      </c>
      <c r="B68" s="347"/>
      <c r="C68" s="347"/>
      <c r="D68" s="347"/>
      <c r="E68" s="348"/>
      <c r="F68" s="396" t="s">
        <v>205</v>
      </c>
      <c r="G68" s="416"/>
      <c r="H68" s="416"/>
      <c r="I68" s="416"/>
      <c r="J68" s="416"/>
      <c r="K68" s="416"/>
      <c r="L68" s="416"/>
      <c r="M68" s="417"/>
      <c r="N68" s="384" t="s">
        <v>20</v>
      </c>
      <c r="O68" s="347"/>
      <c r="P68" s="418"/>
      <c r="Q68" s="652" t="s">
        <v>190</v>
      </c>
      <c r="R68" s="653"/>
      <c r="S68" s="653"/>
      <c r="T68" s="653"/>
      <c r="U68" s="653"/>
      <c r="V68" s="654"/>
    </row>
    <row r="69" spans="1:22" ht="27" customHeight="1">
      <c r="A69" s="389" t="s">
        <v>21</v>
      </c>
      <c r="B69" s="420"/>
      <c r="C69" s="420"/>
      <c r="D69" s="420"/>
      <c r="E69" s="421"/>
      <c r="F69" s="335" t="s">
        <v>203</v>
      </c>
      <c r="G69" s="422"/>
      <c r="H69" s="422"/>
      <c r="I69" s="422"/>
      <c r="J69" s="422"/>
      <c r="K69" s="422"/>
      <c r="L69" s="422"/>
      <c r="M69" s="422"/>
      <c r="N69" s="422"/>
      <c r="O69" s="422"/>
      <c r="P69" s="422"/>
      <c r="Q69" s="422"/>
      <c r="R69" s="422"/>
      <c r="S69" s="422"/>
      <c r="T69" s="422"/>
      <c r="U69" s="422"/>
      <c r="V69" s="423"/>
    </row>
    <row r="70" spans="1:22" ht="9" customHeight="1">
      <c r="A70" s="200" t="s">
        <v>69</v>
      </c>
      <c r="B70" s="398"/>
      <c r="C70" s="398"/>
      <c r="D70" s="398"/>
      <c r="E70" s="399"/>
      <c r="F70" s="330" t="s">
        <v>70</v>
      </c>
      <c r="G70" s="406"/>
      <c r="H70" s="406"/>
      <c r="I70" s="406"/>
      <c r="J70" s="406"/>
      <c r="K70" s="406"/>
      <c r="L70" s="406"/>
      <c r="M70" s="407"/>
      <c r="N70" s="330" t="s">
        <v>30</v>
      </c>
      <c r="O70" s="330"/>
      <c r="P70" s="330"/>
      <c r="Q70" s="330"/>
      <c r="R70" s="330"/>
      <c r="S70" s="330"/>
      <c r="T70" s="330"/>
      <c r="U70" s="330"/>
      <c r="V70" s="331"/>
    </row>
    <row r="71" spans="1:22" ht="18" customHeight="1">
      <c r="A71" s="400"/>
      <c r="B71" s="401"/>
      <c r="C71" s="401"/>
      <c r="D71" s="401"/>
      <c r="E71" s="402"/>
      <c r="F71" s="340" t="s">
        <v>204</v>
      </c>
      <c r="G71" s="408"/>
      <c r="H71" s="408"/>
      <c r="I71" s="408"/>
      <c r="J71" s="408"/>
      <c r="K71" s="408"/>
      <c r="L71" s="408"/>
      <c r="M71" s="409"/>
      <c r="N71" s="408" t="s">
        <v>203</v>
      </c>
      <c r="O71" s="408"/>
      <c r="P71" s="408"/>
      <c r="Q71" s="408"/>
      <c r="R71" s="408"/>
      <c r="S71" s="408"/>
      <c r="T71" s="408"/>
      <c r="U71" s="408"/>
      <c r="V71" s="410"/>
    </row>
    <row r="72" spans="1:22" ht="27" customHeight="1">
      <c r="A72" s="403"/>
      <c r="B72" s="404"/>
      <c r="C72" s="404"/>
      <c r="D72" s="404"/>
      <c r="E72" s="405"/>
      <c r="F72" s="411"/>
      <c r="G72" s="412"/>
      <c r="H72" s="412"/>
      <c r="I72" s="412"/>
      <c r="J72" s="412"/>
      <c r="K72" s="412"/>
      <c r="L72" s="412"/>
      <c r="M72" s="413"/>
      <c r="N72" s="414"/>
      <c r="O72" s="414"/>
      <c r="P72" s="414"/>
      <c r="Q72" s="414"/>
      <c r="R72" s="414"/>
      <c r="S72" s="414"/>
      <c r="T72" s="414"/>
      <c r="U72" s="414"/>
      <c r="V72" s="415"/>
    </row>
    <row r="73" spans="1:22" ht="18.75" customHeight="1">
      <c r="A73" s="173" t="s">
        <v>22</v>
      </c>
      <c r="B73" s="173"/>
      <c r="C73" s="173"/>
      <c r="D73" s="173"/>
      <c r="E73" s="173"/>
      <c r="F73" s="173"/>
      <c r="G73" s="173"/>
      <c r="H73" s="173"/>
      <c r="I73" s="173"/>
      <c r="J73" s="173"/>
      <c r="K73" s="173"/>
      <c r="L73" s="173"/>
      <c r="M73" s="173"/>
      <c r="N73" s="173"/>
      <c r="O73" s="173"/>
      <c r="P73" s="173"/>
      <c r="Q73" s="173"/>
      <c r="R73" s="173"/>
      <c r="S73" s="173"/>
      <c r="T73" s="173"/>
      <c r="U73" s="173"/>
      <c r="V73" s="173"/>
    </row>
    <row r="74" spans="1:22" ht="18" customHeight="1">
      <c r="A74" s="1"/>
      <c r="B74" s="1"/>
      <c r="C74" s="1"/>
      <c r="D74" s="1"/>
      <c r="E74" s="1"/>
      <c r="F74" s="1"/>
      <c r="G74" s="1"/>
      <c r="H74" s="1"/>
      <c r="I74" s="1"/>
      <c r="J74" s="1"/>
      <c r="K74" s="1"/>
      <c r="L74" s="1"/>
      <c r="M74" s="1"/>
      <c r="N74" s="1"/>
      <c r="O74" s="1"/>
      <c r="P74" s="1"/>
      <c r="Q74" s="1"/>
      <c r="R74" s="1"/>
      <c r="S74" s="1"/>
      <c r="T74" s="1"/>
      <c r="U74" s="1"/>
      <c r="V74" s="1"/>
    </row>
    <row r="75" spans="1:22" ht="18.75" customHeight="1">
      <c r="A75" s="382" t="s">
        <v>200</v>
      </c>
      <c r="B75" s="382"/>
      <c r="C75" s="382"/>
      <c r="D75" s="382"/>
      <c r="E75" s="382"/>
      <c r="F75" s="382"/>
      <c r="G75" s="382"/>
      <c r="H75" s="382"/>
      <c r="I75" s="382"/>
      <c r="J75" s="382"/>
      <c r="K75" s="382"/>
      <c r="L75" s="382"/>
      <c r="M75" s="382"/>
      <c r="N75" s="382"/>
      <c r="O75" s="382"/>
      <c r="P75" s="382"/>
      <c r="Q75" s="382"/>
      <c r="R75" s="382"/>
      <c r="S75" s="382"/>
      <c r="T75" s="157" t="s">
        <v>81</v>
      </c>
      <c r="U75" s="157"/>
      <c r="V75" s="157"/>
    </row>
    <row r="76" spans="1:22" ht="18.75" customHeight="1">
      <c r="A76" s="429" t="s">
        <v>14</v>
      </c>
      <c r="B76" s="226"/>
      <c r="C76" s="226"/>
      <c r="D76" s="226"/>
      <c r="E76" s="430"/>
      <c r="F76" s="162" t="str">
        <f>'様式１'!$A$23</f>
        <v>5年9月</v>
      </c>
      <c r="G76" s="164"/>
      <c r="H76" s="164" t="str">
        <f>'様式１'!$D$23</f>
        <v>10月</v>
      </c>
      <c r="I76" s="164"/>
      <c r="J76" s="164" t="str">
        <f>'様式１'!$G$23</f>
        <v>11月</v>
      </c>
      <c r="K76" s="164"/>
      <c r="L76" s="164" t="str">
        <f>'様式１'!$J$23</f>
        <v>12月</v>
      </c>
      <c r="M76" s="164"/>
      <c r="N76" s="164" t="str">
        <f>'様式１'!$M$23</f>
        <v>6年1月</v>
      </c>
      <c r="O76" s="164"/>
      <c r="P76" s="164"/>
      <c r="Q76" s="164" t="str">
        <f>'様式１'!$Q$23</f>
        <v>2月</v>
      </c>
      <c r="R76" s="163"/>
      <c r="S76" s="162" t="s">
        <v>9</v>
      </c>
      <c r="T76" s="163"/>
      <c r="U76" s="224" t="s">
        <v>15</v>
      </c>
      <c r="V76" s="163"/>
    </row>
    <row r="77" spans="1:22" ht="18.75" customHeight="1">
      <c r="A77" s="206" t="s">
        <v>77</v>
      </c>
      <c r="B77" s="207"/>
      <c r="C77" s="207"/>
      <c r="D77" s="207"/>
      <c r="E77" s="207"/>
      <c r="F77" s="216">
        <v>20</v>
      </c>
      <c r="G77" s="217"/>
      <c r="H77" s="187">
        <v>20</v>
      </c>
      <c r="I77" s="187"/>
      <c r="J77" s="187">
        <v>20</v>
      </c>
      <c r="K77" s="187"/>
      <c r="L77" s="187">
        <v>20</v>
      </c>
      <c r="M77" s="187"/>
      <c r="N77" s="187">
        <v>20</v>
      </c>
      <c r="O77" s="187"/>
      <c r="P77" s="187"/>
      <c r="Q77" s="187">
        <v>20</v>
      </c>
      <c r="R77" s="428"/>
      <c r="S77" s="146" t="s">
        <v>16</v>
      </c>
      <c r="T77" s="147"/>
      <c r="U77" s="160" t="s">
        <v>17</v>
      </c>
      <c r="V77" s="161"/>
    </row>
    <row r="78" spans="1:22" ht="18.75" customHeight="1">
      <c r="A78" s="208"/>
      <c r="B78" s="209"/>
      <c r="C78" s="209"/>
      <c r="D78" s="209"/>
      <c r="E78" s="209"/>
      <c r="F78" s="218"/>
      <c r="G78" s="188"/>
      <c r="H78" s="188"/>
      <c r="I78" s="188"/>
      <c r="J78" s="188"/>
      <c r="K78" s="188"/>
      <c r="L78" s="188"/>
      <c r="M78" s="188"/>
      <c r="N78" s="188"/>
      <c r="O78" s="188"/>
      <c r="P78" s="188"/>
      <c r="Q78" s="188"/>
      <c r="R78" s="426"/>
      <c r="S78" s="237">
        <f>IF(SUM(F77:R78)=0,"",SUM(F77:R78))</f>
        <v>120</v>
      </c>
      <c r="T78" s="238"/>
      <c r="U78" s="160"/>
      <c r="V78" s="161"/>
    </row>
    <row r="79" spans="1:22" ht="18.75" customHeight="1">
      <c r="A79" s="200" t="s">
        <v>64</v>
      </c>
      <c r="B79" s="201"/>
      <c r="C79" s="201"/>
      <c r="D79" s="201"/>
      <c r="E79" s="201"/>
      <c r="F79" s="218">
        <v>15</v>
      </c>
      <c r="G79" s="188"/>
      <c r="H79" s="188">
        <v>15</v>
      </c>
      <c r="I79" s="188"/>
      <c r="J79" s="188">
        <v>15</v>
      </c>
      <c r="K79" s="188"/>
      <c r="L79" s="188">
        <v>15</v>
      </c>
      <c r="M79" s="188"/>
      <c r="N79" s="188">
        <v>15</v>
      </c>
      <c r="O79" s="188"/>
      <c r="P79" s="188"/>
      <c r="Q79" s="188">
        <v>15</v>
      </c>
      <c r="R79" s="426"/>
      <c r="S79" s="220" t="s">
        <v>18</v>
      </c>
      <c r="T79" s="221"/>
      <c r="U79" s="239">
        <f>IF(S78="","",ROUNDDOWN(S80/S78,3))</f>
        <v>0.75</v>
      </c>
      <c r="V79" s="240"/>
    </row>
    <row r="80" spans="1:22" ht="18.75" customHeight="1">
      <c r="A80" s="202"/>
      <c r="B80" s="203"/>
      <c r="C80" s="203"/>
      <c r="D80" s="203"/>
      <c r="E80" s="203"/>
      <c r="F80" s="298"/>
      <c r="G80" s="189"/>
      <c r="H80" s="189"/>
      <c r="I80" s="189"/>
      <c r="J80" s="189"/>
      <c r="K80" s="189"/>
      <c r="L80" s="189"/>
      <c r="M80" s="189"/>
      <c r="N80" s="189"/>
      <c r="O80" s="189"/>
      <c r="P80" s="189"/>
      <c r="Q80" s="189"/>
      <c r="R80" s="427"/>
      <c r="S80" s="222">
        <f>IF(SUM(F79:R80)=0,"",SUM(F79:R80))</f>
        <v>90</v>
      </c>
      <c r="T80" s="223"/>
      <c r="U80" s="241"/>
      <c r="V80" s="242"/>
    </row>
    <row r="81" spans="1:22" ht="15" customHeight="1">
      <c r="A81" s="14"/>
      <c r="B81" s="1"/>
      <c r="C81" s="1"/>
      <c r="D81" s="1"/>
      <c r="E81" s="1"/>
      <c r="F81" s="1"/>
      <c r="G81" s="1"/>
      <c r="H81" s="1"/>
      <c r="I81" s="1"/>
      <c r="J81" s="1"/>
      <c r="K81" s="1"/>
      <c r="L81" s="1"/>
      <c r="M81" s="1"/>
      <c r="N81" s="1"/>
      <c r="O81" s="1"/>
      <c r="P81" s="1"/>
      <c r="Q81" s="1"/>
      <c r="R81" s="1"/>
      <c r="S81" s="1"/>
      <c r="T81" s="1"/>
      <c r="U81" s="1"/>
      <c r="V81" s="1"/>
    </row>
    <row r="82" spans="1:22" ht="27" customHeight="1">
      <c r="A82" s="371" t="s">
        <v>19</v>
      </c>
      <c r="B82" s="372"/>
      <c r="C82" s="372"/>
      <c r="D82" s="372"/>
      <c r="E82" s="373"/>
      <c r="F82" s="396" t="s">
        <v>206</v>
      </c>
      <c r="G82" s="416"/>
      <c r="H82" s="416"/>
      <c r="I82" s="416"/>
      <c r="J82" s="416"/>
      <c r="K82" s="416"/>
      <c r="L82" s="416"/>
      <c r="M82" s="417"/>
      <c r="N82" s="384" t="s">
        <v>20</v>
      </c>
      <c r="O82" s="347"/>
      <c r="P82" s="418"/>
      <c r="Q82" s="652" t="s">
        <v>190</v>
      </c>
      <c r="R82" s="653"/>
      <c r="S82" s="653"/>
      <c r="T82" s="653"/>
      <c r="U82" s="653"/>
      <c r="V82" s="654"/>
    </row>
    <row r="83" spans="1:22" ht="27" customHeight="1">
      <c r="A83" s="389" t="s">
        <v>21</v>
      </c>
      <c r="B83" s="390"/>
      <c r="C83" s="390"/>
      <c r="D83" s="390"/>
      <c r="E83" s="391"/>
      <c r="F83" s="335" t="s">
        <v>203</v>
      </c>
      <c r="G83" s="422"/>
      <c r="H83" s="422"/>
      <c r="I83" s="422"/>
      <c r="J83" s="422"/>
      <c r="K83" s="422"/>
      <c r="L83" s="422"/>
      <c r="M83" s="422"/>
      <c r="N83" s="422"/>
      <c r="O83" s="422"/>
      <c r="P83" s="422"/>
      <c r="Q83" s="422"/>
      <c r="R83" s="422"/>
      <c r="S83" s="422"/>
      <c r="T83" s="422"/>
      <c r="U83" s="422"/>
      <c r="V83" s="423"/>
    </row>
    <row r="84" spans="1:22" ht="9" customHeight="1">
      <c r="A84" s="200" t="s">
        <v>69</v>
      </c>
      <c r="B84" s="392"/>
      <c r="C84" s="392"/>
      <c r="D84" s="392"/>
      <c r="E84" s="393"/>
      <c r="F84" s="330" t="s">
        <v>70</v>
      </c>
      <c r="G84" s="406"/>
      <c r="H84" s="406"/>
      <c r="I84" s="406"/>
      <c r="J84" s="406"/>
      <c r="K84" s="406"/>
      <c r="L84" s="406"/>
      <c r="M84" s="407"/>
      <c r="N84" s="330" t="s">
        <v>30</v>
      </c>
      <c r="O84" s="330"/>
      <c r="P84" s="330"/>
      <c r="Q84" s="330"/>
      <c r="R84" s="330"/>
      <c r="S84" s="330"/>
      <c r="T84" s="330"/>
      <c r="U84" s="330"/>
      <c r="V84" s="331"/>
    </row>
    <row r="85" spans="1:22" ht="18" customHeight="1">
      <c r="A85" s="394"/>
      <c r="B85" s="395"/>
      <c r="C85" s="395"/>
      <c r="D85" s="395"/>
      <c r="E85" s="131"/>
      <c r="F85" s="340" t="s">
        <v>207</v>
      </c>
      <c r="G85" s="408"/>
      <c r="H85" s="408"/>
      <c r="I85" s="408"/>
      <c r="J85" s="408"/>
      <c r="K85" s="408"/>
      <c r="L85" s="408"/>
      <c r="M85" s="409"/>
      <c r="N85" s="408" t="s">
        <v>203</v>
      </c>
      <c r="O85" s="408"/>
      <c r="P85" s="408"/>
      <c r="Q85" s="408"/>
      <c r="R85" s="408"/>
      <c r="S85" s="408"/>
      <c r="T85" s="408"/>
      <c r="U85" s="408"/>
      <c r="V85" s="410"/>
    </row>
    <row r="86" spans="1:22" ht="27" customHeight="1">
      <c r="A86" s="290"/>
      <c r="B86" s="133"/>
      <c r="C86" s="133"/>
      <c r="D86" s="133"/>
      <c r="E86" s="134"/>
      <c r="F86" s="411"/>
      <c r="G86" s="412"/>
      <c r="H86" s="412"/>
      <c r="I86" s="412"/>
      <c r="J86" s="412"/>
      <c r="K86" s="412"/>
      <c r="L86" s="412"/>
      <c r="M86" s="413"/>
      <c r="N86" s="414"/>
      <c r="O86" s="414"/>
      <c r="P86" s="414"/>
      <c r="Q86" s="414"/>
      <c r="R86" s="414"/>
      <c r="S86" s="414"/>
      <c r="T86" s="414"/>
      <c r="U86" s="414"/>
      <c r="V86" s="415"/>
    </row>
    <row r="87" spans="1:22" ht="18.75" customHeight="1">
      <c r="A87" s="173" t="s">
        <v>22</v>
      </c>
      <c r="B87" s="173"/>
      <c r="C87" s="173"/>
      <c r="D87" s="173"/>
      <c r="E87" s="173"/>
      <c r="F87" s="173"/>
      <c r="G87" s="173"/>
      <c r="H87" s="173"/>
      <c r="I87" s="173"/>
      <c r="J87" s="173"/>
      <c r="K87" s="173"/>
      <c r="L87" s="173"/>
      <c r="M87" s="173"/>
      <c r="N87" s="173"/>
      <c r="O87" s="173"/>
      <c r="P87" s="173"/>
      <c r="Q87" s="173"/>
      <c r="R87" s="173"/>
      <c r="S87" s="173"/>
      <c r="T87" s="173"/>
      <c r="U87" s="173"/>
      <c r="V87" s="173"/>
    </row>
    <row r="88" spans="1:19" ht="18" customHeight="1">
      <c r="A88" s="334" t="s">
        <v>194</v>
      </c>
      <c r="B88" s="334"/>
      <c r="C88" s="334"/>
      <c r="D88" s="334"/>
      <c r="E88" s="334"/>
      <c r="F88" s="334"/>
      <c r="G88" s="334"/>
      <c r="H88" s="334"/>
      <c r="I88" s="334"/>
      <c r="J88" s="334"/>
      <c r="K88" s="334"/>
      <c r="L88" s="334"/>
      <c r="M88" s="334"/>
      <c r="N88" s="334"/>
      <c r="O88" s="334"/>
      <c r="P88" s="334"/>
      <c r="Q88" s="334"/>
      <c r="R88" s="334"/>
      <c r="S88" s="334"/>
    </row>
    <row r="89" spans="1:22" ht="26.25" customHeight="1">
      <c r="A89" s="445" t="s">
        <v>92</v>
      </c>
      <c r="B89" s="447"/>
      <c r="C89" s="447"/>
      <c r="D89" s="447"/>
      <c r="E89" s="447"/>
      <c r="F89" s="447"/>
      <c r="G89" s="447"/>
      <c r="H89" s="447"/>
      <c r="I89" s="447"/>
      <c r="J89" s="447"/>
      <c r="K89" s="447"/>
      <c r="L89" s="447"/>
      <c r="M89" s="446"/>
      <c r="N89" s="445" t="s">
        <v>93</v>
      </c>
      <c r="O89" s="447"/>
      <c r="P89" s="447"/>
      <c r="Q89" s="447"/>
      <c r="R89" s="447"/>
      <c r="S89" s="447"/>
      <c r="T89" s="446"/>
      <c r="U89" s="445" t="s">
        <v>94</v>
      </c>
      <c r="V89" s="446"/>
    </row>
    <row r="90" spans="1:22" s="15" customFormat="1" ht="39.75" customHeight="1">
      <c r="A90" s="135" t="s">
        <v>71</v>
      </c>
      <c r="B90" s="126" t="s">
        <v>196</v>
      </c>
      <c r="C90" s="657"/>
      <c r="D90" s="657"/>
      <c r="E90" s="657"/>
      <c r="F90" s="657"/>
      <c r="G90" s="657"/>
      <c r="H90" s="657"/>
      <c r="I90" s="657"/>
      <c r="J90" s="657"/>
      <c r="K90" s="657"/>
      <c r="L90" s="657"/>
      <c r="M90" s="658"/>
      <c r="N90" s="346" t="s">
        <v>23</v>
      </c>
      <c r="O90" s="347"/>
      <c r="P90" s="347"/>
      <c r="Q90" s="347"/>
      <c r="R90" s="347"/>
      <c r="S90" s="347"/>
      <c r="T90" s="348"/>
      <c r="U90" s="124" t="s">
        <v>48</v>
      </c>
      <c r="V90" s="125"/>
    </row>
    <row r="91" spans="1:22" s="15" customFormat="1" ht="39.75" customHeight="1">
      <c r="A91" s="655"/>
      <c r="B91" s="659"/>
      <c r="C91" s="401"/>
      <c r="D91" s="401"/>
      <c r="E91" s="401"/>
      <c r="F91" s="401"/>
      <c r="G91" s="401"/>
      <c r="H91" s="401"/>
      <c r="I91" s="401"/>
      <c r="J91" s="401"/>
      <c r="K91" s="401"/>
      <c r="L91" s="401"/>
      <c r="M91" s="402"/>
      <c r="N91" s="116" t="s">
        <v>201</v>
      </c>
      <c r="O91" s="117"/>
      <c r="P91" s="117"/>
      <c r="Q91" s="117"/>
      <c r="R91" s="117"/>
      <c r="S91" s="117"/>
      <c r="T91" s="118"/>
      <c r="U91" s="122"/>
      <c r="V91" s="123"/>
    </row>
    <row r="92" spans="1:22" s="15" customFormat="1" ht="39.75" customHeight="1">
      <c r="A92" s="656"/>
      <c r="B92" s="660"/>
      <c r="C92" s="404"/>
      <c r="D92" s="404"/>
      <c r="E92" s="404"/>
      <c r="F92" s="404"/>
      <c r="G92" s="404"/>
      <c r="H92" s="404"/>
      <c r="I92" s="404"/>
      <c r="J92" s="404"/>
      <c r="K92" s="404"/>
      <c r="L92" s="404"/>
      <c r="M92" s="405"/>
      <c r="N92" s="119" t="s">
        <v>33</v>
      </c>
      <c r="O92" s="120"/>
      <c r="P92" s="120"/>
      <c r="Q92" s="120"/>
      <c r="R92" s="120"/>
      <c r="S92" s="120"/>
      <c r="T92" s="121"/>
      <c r="U92" s="114" t="s">
        <v>67</v>
      </c>
      <c r="V92" s="115"/>
    </row>
    <row r="93" spans="1:22" s="15" customFormat="1" ht="39.75" customHeight="1">
      <c r="A93" s="135" t="s">
        <v>73</v>
      </c>
      <c r="B93" s="126" t="s">
        <v>177</v>
      </c>
      <c r="C93" s="127"/>
      <c r="D93" s="127"/>
      <c r="E93" s="127"/>
      <c r="F93" s="127"/>
      <c r="G93" s="127"/>
      <c r="H93" s="127"/>
      <c r="I93" s="127"/>
      <c r="J93" s="127"/>
      <c r="K93" s="127"/>
      <c r="L93" s="127"/>
      <c r="M93" s="128"/>
      <c r="N93" s="346" t="s">
        <v>23</v>
      </c>
      <c r="O93" s="347"/>
      <c r="P93" s="347"/>
      <c r="Q93" s="347"/>
      <c r="R93" s="347"/>
      <c r="S93" s="347"/>
      <c r="T93" s="348"/>
      <c r="U93" s="124"/>
      <c r="V93" s="125"/>
    </row>
    <row r="94" spans="1:22" s="15" customFormat="1" ht="39.75" customHeight="1">
      <c r="A94" s="136"/>
      <c r="B94" s="129"/>
      <c r="C94" s="130"/>
      <c r="D94" s="130"/>
      <c r="E94" s="130"/>
      <c r="F94" s="130"/>
      <c r="G94" s="130"/>
      <c r="H94" s="130"/>
      <c r="I94" s="130"/>
      <c r="J94" s="130"/>
      <c r="K94" s="130"/>
      <c r="L94" s="130"/>
      <c r="M94" s="131"/>
      <c r="N94" s="116" t="s">
        <v>201</v>
      </c>
      <c r="O94" s="117"/>
      <c r="P94" s="117"/>
      <c r="Q94" s="117"/>
      <c r="R94" s="117"/>
      <c r="S94" s="117"/>
      <c r="T94" s="118"/>
      <c r="U94" s="122"/>
      <c r="V94" s="123"/>
    </row>
    <row r="95" spans="1:22" s="15" customFormat="1" ht="39.75" customHeight="1">
      <c r="A95" s="137"/>
      <c r="B95" s="132"/>
      <c r="C95" s="133"/>
      <c r="D95" s="133"/>
      <c r="E95" s="133"/>
      <c r="F95" s="133"/>
      <c r="G95" s="133"/>
      <c r="H95" s="133"/>
      <c r="I95" s="133"/>
      <c r="J95" s="133"/>
      <c r="K95" s="133"/>
      <c r="L95" s="133"/>
      <c r="M95" s="134"/>
      <c r="N95" s="119" t="s">
        <v>33</v>
      </c>
      <c r="O95" s="120"/>
      <c r="P95" s="120"/>
      <c r="Q95" s="120"/>
      <c r="R95" s="120"/>
      <c r="S95" s="120"/>
      <c r="T95" s="121"/>
      <c r="U95" s="114" t="s">
        <v>67</v>
      </c>
      <c r="V95" s="115"/>
    </row>
    <row r="96" spans="1:22" s="15" customFormat="1" ht="39.75" customHeight="1">
      <c r="A96" s="135" t="s">
        <v>74</v>
      </c>
      <c r="B96" s="126" t="s">
        <v>197</v>
      </c>
      <c r="C96" s="127"/>
      <c r="D96" s="127"/>
      <c r="E96" s="127"/>
      <c r="F96" s="127"/>
      <c r="G96" s="127"/>
      <c r="H96" s="127"/>
      <c r="I96" s="127"/>
      <c r="J96" s="127"/>
      <c r="K96" s="127"/>
      <c r="L96" s="127"/>
      <c r="M96" s="128"/>
      <c r="N96" s="346" t="s">
        <v>23</v>
      </c>
      <c r="O96" s="347"/>
      <c r="P96" s="347"/>
      <c r="Q96" s="347"/>
      <c r="R96" s="347"/>
      <c r="S96" s="347"/>
      <c r="T96" s="348"/>
      <c r="U96" s="124" t="s">
        <v>67</v>
      </c>
      <c r="V96" s="125"/>
    </row>
    <row r="97" spans="1:22" s="15" customFormat="1" ht="39.75" customHeight="1">
      <c r="A97" s="136"/>
      <c r="B97" s="129"/>
      <c r="C97" s="130"/>
      <c r="D97" s="130"/>
      <c r="E97" s="130"/>
      <c r="F97" s="130"/>
      <c r="G97" s="130"/>
      <c r="H97" s="130"/>
      <c r="I97" s="130"/>
      <c r="J97" s="130"/>
      <c r="K97" s="130"/>
      <c r="L97" s="130"/>
      <c r="M97" s="131"/>
      <c r="N97" s="116" t="s">
        <v>201</v>
      </c>
      <c r="O97" s="117"/>
      <c r="P97" s="117"/>
      <c r="Q97" s="117"/>
      <c r="R97" s="117"/>
      <c r="S97" s="117"/>
      <c r="T97" s="118"/>
      <c r="U97" s="122"/>
      <c r="V97" s="123"/>
    </row>
    <row r="98" spans="1:22" s="15" customFormat="1" ht="39.75" customHeight="1">
      <c r="A98" s="137"/>
      <c r="B98" s="132"/>
      <c r="C98" s="133"/>
      <c r="D98" s="133"/>
      <c r="E98" s="133"/>
      <c r="F98" s="133"/>
      <c r="G98" s="133"/>
      <c r="H98" s="133"/>
      <c r="I98" s="133"/>
      <c r="J98" s="133"/>
      <c r="K98" s="133"/>
      <c r="L98" s="133"/>
      <c r="M98" s="134"/>
      <c r="N98" s="119" t="s">
        <v>33</v>
      </c>
      <c r="O98" s="120"/>
      <c r="P98" s="120"/>
      <c r="Q98" s="120"/>
      <c r="R98" s="120"/>
      <c r="S98" s="120"/>
      <c r="T98" s="121"/>
      <c r="U98" s="114" t="s">
        <v>67</v>
      </c>
      <c r="V98" s="115"/>
    </row>
    <row r="99" spans="1:22" s="15" customFormat="1" ht="128.25" customHeight="1">
      <c r="A99" s="113" t="s">
        <v>95</v>
      </c>
      <c r="B99" s="442" t="s">
        <v>179</v>
      </c>
      <c r="C99" s="443"/>
      <c r="D99" s="443"/>
      <c r="E99" s="443"/>
      <c r="F99" s="443"/>
      <c r="G99" s="443"/>
      <c r="H99" s="443"/>
      <c r="I99" s="443"/>
      <c r="J99" s="443"/>
      <c r="K99" s="443"/>
      <c r="L99" s="443"/>
      <c r="M99" s="444"/>
      <c r="N99" s="353" t="s">
        <v>201</v>
      </c>
      <c r="O99" s="354"/>
      <c r="P99" s="354"/>
      <c r="Q99" s="354"/>
      <c r="R99" s="354"/>
      <c r="S99" s="354"/>
      <c r="T99" s="355"/>
      <c r="U99" s="349" t="s">
        <v>67</v>
      </c>
      <c r="V99" s="350"/>
    </row>
    <row r="100" spans="1:22" s="15" customFormat="1" ht="26.25" customHeight="1">
      <c r="A100" s="374" t="s">
        <v>195</v>
      </c>
      <c r="B100" s="343" t="s">
        <v>72</v>
      </c>
      <c r="C100" s="344"/>
      <c r="D100" s="344"/>
      <c r="E100" s="344"/>
      <c r="F100" s="344"/>
      <c r="G100" s="344"/>
      <c r="H100" s="344"/>
      <c r="I100" s="344"/>
      <c r="J100" s="344"/>
      <c r="K100" s="344"/>
      <c r="L100" s="344"/>
      <c r="M100" s="344"/>
      <c r="N100" s="344"/>
      <c r="O100" s="344"/>
      <c r="P100" s="344"/>
      <c r="Q100" s="344"/>
      <c r="R100" s="344"/>
      <c r="S100" s="344"/>
      <c r="T100" s="345"/>
      <c r="U100" s="349"/>
      <c r="V100" s="350"/>
    </row>
    <row r="101" spans="1:22" s="15" customFormat="1" ht="129.75" customHeight="1">
      <c r="A101" s="375"/>
      <c r="B101" s="356" t="s">
        <v>214</v>
      </c>
      <c r="C101" s="357"/>
      <c r="D101" s="357"/>
      <c r="E101" s="357"/>
      <c r="F101" s="357"/>
      <c r="G101" s="357"/>
      <c r="H101" s="357"/>
      <c r="I101" s="357"/>
      <c r="J101" s="357"/>
      <c r="K101" s="357"/>
      <c r="L101" s="357"/>
      <c r="M101" s="357"/>
      <c r="N101" s="357"/>
      <c r="O101" s="357"/>
      <c r="P101" s="357"/>
      <c r="Q101" s="357"/>
      <c r="R101" s="357"/>
      <c r="S101" s="357"/>
      <c r="T101" s="358"/>
      <c r="U101" s="351"/>
      <c r="V101" s="352"/>
    </row>
    <row r="102" spans="21:22" s="15" customFormat="1" ht="16.5" customHeight="1">
      <c r="U102" s="138" t="s">
        <v>96</v>
      </c>
      <c r="V102" s="139"/>
    </row>
    <row r="103" spans="2:22" s="15" customFormat="1" ht="16.5" customHeight="1">
      <c r="B103" s="140" t="s">
        <v>159</v>
      </c>
      <c r="C103" s="465"/>
      <c r="D103" s="465"/>
      <c r="E103" s="465"/>
      <c r="F103" s="465"/>
      <c r="G103" s="465"/>
      <c r="H103" s="465"/>
      <c r="I103" s="465"/>
      <c r="J103" s="465"/>
      <c r="K103" s="465"/>
      <c r="L103" s="465"/>
      <c r="M103" s="465"/>
      <c r="N103" s="465"/>
      <c r="O103" s="465"/>
      <c r="P103" s="465"/>
      <c r="Q103" s="465"/>
      <c r="R103" s="465"/>
      <c r="S103" s="465"/>
      <c r="T103" s="465"/>
      <c r="U103" s="465"/>
      <c r="V103" s="465"/>
    </row>
    <row r="104" spans="2:22" ht="16.5" customHeight="1">
      <c r="B104" s="100"/>
      <c r="C104" s="102"/>
      <c r="D104" s="102"/>
      <c r="E104" s="102"/>
      <c r="F104" s="102"/>
      <c r="G104" s="102"/>
      <c r="H104" s="102"/>
      <c r="I104" s="102"/>
      <c r="J104" s="102"/>
      <c r="K104" s="102"/>
      <c r="L104" s="102"/>
      <c r="M104" s="102"/>
      <c r="N104" s="102"/>
      <c r="O104" s="102"/>
      <c r="P104" s="102"/>
      <c r="Q104" s="102"/>
      <c r="R104" s="102"/>
      <c r="S104" s="102"/>
      <c r="T104" s="102"/>
      <c r="U104" s="102"/>
      <c r="V104" s="102"/>
    </row>
  </sheetData>
  <sheetProtection/>
  <mergeCells count="374">
    <mergeCell ref="B12:C12"/>
    <mergeCell ref="F1:Q1"/>
    <mergeCell ref="A1:D1"/>
    <mergeCell ref="I7:L7"/>
    <mergeCell ref="M7:T7"/>
    <mergeCell ref="S3:V3"/>
    <mergeCell ref="D10:E10"/>
    <mergeCell ref="I10:J10"/>
    <mergeCell ref="A4:F4"/>
    <mergeCell ref="A10:C10"/>
    <mergeCell ref="A54:E54"/>
    <mergeCell ref="A55:E57"/>
    <mergeCell ref="I13:V13"/>
    <mergeCell ref="Q15:V15"/>
    <mergeCell ref="D12:V12"/>
    <mergeCell ref="B13:C14"/>
    <mergeCell ref="A11:A15"/>
    <mergeCell ref="B11:C11"/>
    <mergeCell ref="D11:V11"/>
    <mergeCell ref="D13:H13"/>
    <mergeCell ref="N18:S20"/>
    <mergeCell ref="T18:U20"/>
    <mergeCell ref="B42:C42"/>
    <mergeCell ref="D40:E40"/>
    <mergeCell ref="F40:G40"/>
    <mergeCell ref="A50:E51"/>
    <mergeCell ref="D42:E42"/>
    <mergeCell ref="B40:C40"/>
    <mergeCell ref="J23:L23"/>
    <mergeCell ref="M23:P23"/>
    <mergeCell ref="L16:L17"/>
    <mergeCell ref="M16:M17"/>
    <mergeCell ref="N57:V57"/>
    <mergeCell ref="A58:V58"/>
    <mergeCell ref="B15:C15"/>
    <mergeCell ref="D15:F15"/>
    <mergeCell ref="G15:L15"/>
    <mergeCell ref="M15:P15"/>
    <mergeCell ref="A35:C36"/>
    <mergeCell ref="A48:E49"/>
    <mergeCell ref="A16:C17"/>
    <mergeCell ref="A19:E20"/>
    <mergeCell ref="D16:D17"/>
    <mergeCell ref="E16:E17"/>
    <mergeCell ref="F16:F17"/>
    <mergeCell ref="G16:G17"/>
    <mergeCell ref="F19:M20"/>
    <mergeCell ref="I16:I17"/>
    <mergeCell ref="J16:J17"/>
    <mergeCell ref="K16:K17"/>
    <mergeCell ref="V16:V17"/>
    <mergeCell ref="I6:L6"/>
    <mergeCell ref="M6:V6"/>
    <mergeCell ref="I5:L5"/>
    <mergeCell ref="M5:V5"/>
    <mergeCell ref="H16:H17"/>
    <mergeCell ref="T16:T17"/>
    <mergeCell ref="U16:U17"/>
    <mergeCell ref="D14:V14"/>
    <mergeCell ref="A9:V9"/>
    <mergeCell ref="Q23:S23"/>
    <mergeCell ref="T23:V23"/>
    <mergeCell ref="N55:V55"/>
    <mergeCell ref="A27:C28"/>
    <mergeCell ref="N16:S17"/>
    <mergeCell ref="A18:C18"/>
    <mergeCell ref="D18:M18"/>
    <mergeCell ref="U27:V28"/>
    <mergeCell ref="J29:K29"/>
    <mergeCell ref="L29:M29"/>
    <mergeCell ref="N29:P29"/>
    <mergeCell ref="G24:I24"/>
    <mergeCell ref="J24:L24"/>
    <mergeCell ref="M24:P24"/>
    <mergeCell ref="Q24:S24"/>
    <mergeCell ref="T24:V24"/>
    <mergeCell ref="N27:P28"/>
    <mergeCell ref="Q29:R29"/>
    <mergeCell ref="A22:S22"/>
    <mergeCell ref="Q27:R28"/>
    <mergeCell ref="S27:T28"/>
    <mergeCell ref="A26:S26"/>
    <mergeCell ref="T26:V26"/>
    <mergeCell ref="T22:V22"/>
    <mergeCell ref="A23:C23"/>
    <mergeCell ref="D23:F23"/>
    <mergeCell ref="G23:I23"/>
    <mergeCell ref="D24:F24"/>
    <mergeCell ref="A24:C24"/>
    <mergeCell ref="J34:K34"/>
    <mergeCell ref="L34:M34"/>
    <mergeCell ref="N34:P34"/>
    <mergeCell ref="Q34:R34"/>
    <mergeCell ref="D27:E28"/>
    <mergeCell ref="F27:G28"/>
    <mergeCell ref="H27:I28"/>
    <mergeCell ref="J27:K28"/>
    <mergeCell ref="L27:M28"/>
    <mergeCell ref="J32:K32"/>
    <mergeCell ref="L32:M32"/>
    <mergeCell ref="N32:P32"/>
    <mergeCell ref="Q32:R32"/>
    <mergeCell ref="Q31:R31"/>
    <mergeCell ref="Q30:R30"/>
    <mergeCell ref="B32:C32"/>
    <mergeCell ref="D32:E32"/>
    <mergeCell ref="F32:G32"/>
    <mergeCell ref="H32:I32"/>
    <mergeCell ref="A29:A34"/>
    <mergeCell ref="B29:C29"/>
    <mergeCell ref="D29:E29"/>
    <mergeCell ref="F29:G29"/>
    <mergeCell ref="H29:I29"/>
    <mergeCell ref="B34:C34"/>
    <mergeCell ref="F34:G34"/>
    <mergeCell ref="H34:I34"/>
    <mergeCell ref="S30:T30"/>
    <mergeCell ref="B31:C31"/>
    <mergeCell ref="D31:E31"/>
    <mergeCell ref="F31:G31"/>
    <mergeCell ref="H31:I31"/>
    <mergeCell ref="J31:K31"/>
    <mergeCell ref="L31:M31"/>
    <mergeCell ref="N31:P31"/>
    <mergeCell ref="S31:T31"/>
    <mergeCell ref="S29:T29"/>
    <mergeCell ref="U29:V34"/>
    <mergeCell ref="B30:C30"/>
    <mergeCell ref="D30:E30"/>
    <mergeCell ref="F30:G30"/>
    <mergeCell ref="H30:I30"/>
    <mergeCell ref="J30:K30"/>
    <mergeCell ref="L30:M30"/>
    <mergeCell ref="N30:P30"/>
    <mergeCell ref="S32:T32"/>
    <mergeCell ref="B33:C33"/>
    <mergeCell ref="D33:E33"/>
    <mergeCell ref="F33:G33"/>
    <mergeCell ref="H33:I33"/>
    <mergeCell ref="J33:K33"/>
    <mergeCell ref="L33:M33"/>
    <mergeCell ref="N33:P33"/>
    <mergeCell ref="Q33:R33"/>
    <mergeCell ref="S33:T33"/>
    <mergeCell ref="B41:C41"/>
    <mergeCell ref="D41:E41"/>
    <mergeCell ref="F41:G41"/>
    <mergeCell ref="H41:I41"/>
    <mergeCell ref="J35:K36"/>
    <mergeCell ref="L35:M36"/>
    <mergeCell ref="J38:K38"/>
    <mergeCell ref="D35:E36"/>
    <mergeCell ref="F35:G36"/>
    <mergeCell ref="H35:I36"/>
    <mergeCell ref="D38:E38"/>
    <mergeCell ref="F38:G38"/>
    <mergeCell ref="H38:I38"/>
    <mergeCell ref="S34:T34"/>
    <mergeCell ref="N35:P36"/>
    <mergeCell ref="Q35:R36"/>
    <mergeCell ref="S35:T36"/>
    <mergeCell ref="J37:K37"/>
    <mergeCell ref="L37:M37"/>
    <mergeCell ref="D34:E34"/>
    <mergeCell ref="U35:V36"/>
    <mergeCell ref="A37:A42"/>
    <mergeCell ref="B37:C37"/>
    <mergeCell ref="D37:E37"/>
    <mergeCell ref="F37:G37"/>
    <mergeCell ref="H37:I37"/>
    <mergeCell ref="H40:I40"/>
    <mergeCell ref="J40:K40"/>
    <mergeCell ref="L40:M40"/>
    <mergeCell ref="N40:P40"/>
    <mergeCell ref="Q37:R37"/>
    <mergeCell ref="S37:T37"/>
    <mergeCell ref="Q40:R40"/>
    <mergeCell ref="B39:C39"/>
    <mergeCell ref="D39:E39"/>
    <mergeCell ref="F39:G39"/>
    <mergeCell ref="H39:I39"/>
    <mergeCell ref="J39:K39"/>
    <mergeCell ref="L39:M39"/>
    <mergeCell ref="B38:C38"/>
    <mergeCell ref="U37:V42"/>
    <mergeCell ref="N38:P38"/>
    <mergeCell ref="Q38:R38"/>
    <mergeCell ref="S38:T38"/>
    <mergeCell ref="N39:P39"/>
    <mergeCell ref="L38:M38"/>
    <mergeCell ref="N37:P37"/>
    <mergeCell ref="Q39:R39"/>
    <mergeCell ref="S39:T39"/>
    <mergeCell ref="S40:T40"/>
    <mergeCell ref="J41:K41"/>
    <mergeCell ref="L41:M41"/>
    <mergeCell ref="N41:P41"/>
    <mergeCell ref="Q41:R41"/>
    <mergeCell ref="S41:T41"/>
    <mergeCell ref="N42:P42"/>
    <mergeCell ref="Q42:R42"/>
    <mergeCell ref="S42:T42"/>
    <mergeCell ref="S47:T47"/>
    <mergeCell ref="U47:V47"/>
    <mergeCell ref="S43:T43"/>
    <mergeCell ref="U43:V43"/>
    <mergeCell ref="A44:T44"/>
    <mergeCell ref="A47:E47"/>
    <mergeCell ref="T46:V46"/>
    <mergeCell ref="F47:G47"/>
    <mergeCell ref="H47:I47"/>
    <mergeCell ref="J47:K47"/>
    <mergeCell ref="L47:M47"/>
    <mergeCell ref="N47:P47"/>
    <mergeCell ref="Q47:R47"/>
    <mergeCell ref="J48:K49"/>
    <mergeCell ref="L48:M49"/>
    <mergeCell ref="N48:P49"/>
    <mergeCell ref="N50:P51"/>
    <mergeCell ref="F48:G49"/>
    <mergeCell ref="Q50:R51"/>
    <mergeCell ref="S50:T50"/>
    <mergeCell ref="U50:V51"/>
    <mergeCell ref="S51:T51"/>
    <mergeCell ref="Q48:R49"/>
    <mergeCell ref="S48:T48"/>
    <mergeCell ref="U48:V49"/>
    <mergeCell ref="S49:T49"/>
    <mergeCell ref="F42:G42"/>
    <mergeCell ref="H42:I42"/>
    <mergeCell ref="J42:K42"/>
    <mergeCell ref="L42:M42"/>
    <mergeCell ref="H48:I49"/>
    <mergeCell ref="F53:M53"/>
    <mergeCell ref="F50:G51"/>
    <mergeCell ref="H50:I51"/>
    <mergeCell ref="J50:K51"/>
    <mergeCell ref="L50:M51"/>
    <mergeCell ref="B103:V103"/>
    <mergeCell ref="U102:V102"/>
    <mergeCell ref="N53:P53"/>
    <mergeCell ref="Q53:V53"/>
    <mergeCell ref="F55:M55"/>
    <mergeCell ref="F56:M56"/>
    <mergeCell ref="F57:M57"/>
    <mergeCell ref="F54:V54"/>
    <mergeCell ref="N56:V56"/>
    <mergeCell ref="A53:E53"/>
    <mergeCell ref="A88:S88"/>
    <mergeCell ref="A89:M89"/>
    <mergeCell ref="N89:T89"/>
    <mergeCell ref="U89:V89"/>
    <mergeCell ref="A90:A92"/>
    <mergeCell ref="B90:M92"/>
    <mergeCell ref="N90:T90"/>
    <mergeCell ref="U90:V90"/>
    <mergeCell ref="N91:T91"/>
    <mergeCell ref="U91:V91"/>
    <mergeCell ref="N92:T92"/>
    <mergeCell ref="U92:V92"/>
    <mergeCell ref="A93:A95"/>
    <mergeCell ref="B93:M95"/>
    <mergeCell ref="N93:T93"/>
    <mergeCell ref="U93:V93"/>
    <mergeCell ref="N94:T94"/>
    <mergeCell ref="U94:V94"/>
    <mergeCell ref="N95:T95"/>
    <mergeCell ref="U95:V95"/>
    <mergeCell ref="A96:A98"/>
    <mergeCell ref="B96:M98"/>
    <mergeCell ref="N96:T96"/>
    <mergeCell ref="U96:V96"/>
    <mergeCell ref="N97:T97"/>
    <mergeCell ref="U97:V97"/>
    <mergeCell ref="A87:V87"/>
    <mergeCell ref="A100:A101"/>
    <mergeCell ref="B100:T100"/>
    <mergeCell ref="U100:V101"/>
    <mergeCell ref="B101:T101"/>
    <mergeCell ref="N98:T98"/>
    <mergeCell ref="U98:V98"/>
    <mergeCell ref="B99:M99"/>
    <mergeCell ref="N99:T99"/>
    <mergeCell ref="U99:V99"/>
    <mergeCell ref="A83:E83"/>
    <mergeCell ref="F83:V83"/>
    <mergeCell ref="A84:E86"/>
    <mergeCell ref="F84:M84"/>
    <mergeCell ref="N84:V84"/>
    <mergeCell ref="F85:M85"/>
    <mergeCell ref="N85:V85"/>
    <mergeCell ref="F86:M86"/>
    <mergeCell ref="N86:V86"/>
    <mergeCell ref="U79:V80"/>
    <mergeCell ref="S80:T80"/>
    <mergeCell ref="A82:E82"/>
    <mergeCell ref="F82:M82"/>
    <mergeCell ref="N82:P82"/>
    <mergeCell ref="Q82:V82"/>
    <mergeCell ref="U77:V78"/>
    <mergeCell ref="S78:T78"/>
    <mergeCell ref="A79:E80"/>
    <mergeCell ref="F79:G80"/>
    <mergeCell ref="H79:I80"/>
    <mergeCell ref="J79:K80"/>
    <mergeCell ref="L79:M80"/>
    <mergeCell ref="N79:P80"/>
    <mergeCell ref="Q79:R80"/>
    <mergeCell ref="S79:T79"/>
    <mergeCell ref="S76:T76"/>
    <mergeCell ref="U76:V76"/>
    <mergeCell ref="A77:E78"/>
    <mergeCell ref="F77:G78"/>
    <mergeCell ref="H77:I78"/>
    <mergeCell ref="J77:K78"/>
    <mergeCell ref="L77:M78"/>
    <mergeCell ref="N77:P78"/>
    <mergeCell ref="Q77:R78"/>
    <mergeCell ref="S77:T77"/>
    <mergeCell ref="A73:V73"/>
    <mergeCell ref="A75:S75"/>
    <mergeCell ref="T75:V75"/>
    <mergeCell ref="A76:E76"/>
    <mergeCell ref="F76:G76"/>
    <mergeCell ref="H76:I76"/>
    <mergeCell ref="J76:K76"/>
    <mergeCell ref="L76:M76"/>
    <mergeCell ref="N76:P76"/>
    <mergeCell ref="Q76:R76"/>
    <mergeCell ref="A69:E69"/>
    <mergeCell ref="F69:V69"/>
    <mergeCell ref="A70:E72"/>
    <mergeCell ref="F70:M70"/>
    <mergeCell ref="N70:V70"/>
    <mergeCell ref="F71:M71"/>
    <mergeCell ref="N71:V71"/>
    <mergeCell ref="F72:M72"/>
    <mergeCell ref="N72:V72"/>
    <mergeCell ref="U64:V65"/>
    <mergeCell ref="A66:V66"/>
    <mergeCell ref="A68:E68"/>
    <mergeCell ref="F68:M68"/>
    <mergeCell ref="N68:P68"/>
    <mergeCell ref="Q68:V68"/>
    <mergeCell ref="S63:T63"/>
    <mergeCell ref="A64:E65"/>
    <mergeCell ref="F64:G65"/>
    <mergeCell ref="H64:I65"/>
    <mergeCell ref="J64:K65"/>
    <mergeCell ref="L64:M65"/>
    <mergeCell ref="N64:P65"/>
    <mergeCell ref="Q64:R65"/>
    <mergeCell ref="S64:T64"/>
    <mergeCell ref="S65:T65"/>
    <mergeCell ref="U61:V61"/>
    <mergeCell ref="A62:E63"/>
    <mergeCell ref="F62:G63"/>
    <mergeCell ref="H62:I63"/>
    <mergeCell ref="J62:K63"/>
    <mergeCell ref="L62:M63"/>
    <mergeCell ref="N62:P63"/>
    <mergeCell ref="Q62:R63"/>
    <mergeCell ref="S62:T62"/>
    <mergeCell ref="U62:V63"/>
    <mergeCell ref="A60:S60"/>
    <mergeCell ref="T60:V60"/>
    <mergeCell ref="A61:E61"/>
    <mergeCell ref="F61:G61"/>
    <mergeCell ref="H61:I61"/>
    <mergeCell ref="J61:K61"/>
    <mergeCell ref="L61:M61"/>
    <mergeCell ref="N61:P61"/>
    <mergeCell ref="Q61:R61"/>
    <mergeCell ref="S61:T61"/>
  </mergeCells>
  <dataValidations count="2">
    <dataValidation type="list" allowBlank="1" showInputMessage="1" showErrorMessage="1" prompt="選択してください" sqref="F19:M20">
      <formula1>$X$18:$X$20</formula1>
    </dataValidation>
    <dataValidation type="list" allowBlank="1" showInputMessage="1" showErrorMessage="1" sqref="U90:V101">
      <formula1>"○"</formula1>
    </dataValidation>
  </dataValidations>
  <printOptions horizontalCentered="1"/>
  <pageMargins left="0.5905511811023623" right="0.5905511811023623" top="0.5905511811023623" bottom="0.5905511811023623" header="0.31496062992125984" footer="0.2755905511811024"/>
  <pageSetup blackAndWhite="1" horizontalDpi="600" verticalDpi="600" orientation="portrait" paperSize="9" scale="99" r:id="rId2"/>
  <headerFooter>
    <oddFooter>&amp;C&amp;12&amp;P /&amp;N</oddFooter>
  </headerFooter>
  <rowBreaks count="2" manualBreakCount="2">
    <brk id="45" max="255" man="1"/>
    <brk id="87" max="255" man="1"/>
  </rowBreaks>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Windows ユーザー</cp:lastModifiedBy>
  <cp:lastPrinted>2020-08-12T01:50:45Z</cp:lastPrinted>
  <dcterms:created xsi:type="dcterms:W3CDTF">2012-09-19T06:29:49Z</dcterms:created>
  <dcterms:modified xsi:type="dcterms:W3CDTF">2024-03-07T00:38:37Z</dcterms:modified>
  <cp:category/>
  <cp:version/>
  <cp:contentType/>
  <cp:contentStatus/>
</cp:coreProperties>
</file>